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KE11\"/>
    </mc:Choice>
  </mc:AlternateContent>
  <xr:revisionPtr revIDLastSave="0" documentId="13_ncr:1_{BF55A832-A3D3-469B-A06F-9D61A83573E0}" xr6:coauthVersionLast="47" xr6:coauthVersionMax="47" xr10:uidLastSave="{00000000-0000-0000-0000-000000000000}"/>
  <bookViews>
    <workbookView xWindow="-120" yWindow="-120" windowWidth="20730" windowHeight="11160" tabRatio="915" activeTab="2" xr2:uid="{00000000-000D-0000-FFFF-FFFF00000000}"/>
  </bookViews>
  <sheets>
    <sheet name="dheng bridge-sona-dubba" sheetId="3" r:id="rId1"/>
    <sheet name="dheng-sona-dubba" sheetId="8" r:id="rId2"/>
    <sheet name="kansar-runni-sauli" sheetId="11" r:id="rId3"/>
    <sheet name="kansar-runi-sauli" sheetId="9" r:id="rId4"/>
    <sheet name="kam-beni" sheetId="10" r:id="rId5"/>
    <sheet name="kamt-beni" sheetId="12" r:id="rId6"/>
    <sheet name="ekmi-haya" sheetId="13" r:id="rId7"/>
    <sheet name="ekmig-hayag" sheetId="14" r:id="rId8"/>
    <sheet name="graph" sheetId="4" r:id="rId9"/>
  </sheets>
  <definedNames>
    <definedName name="_xlnm.Print_Area" localSheetId="0">'dheng bridge-sona-dubba'!$D$1:$T$145</definedName>
    <definedName name="_xlnm.Print_Area" localSheetId="1">'dheng-sona-dubba'!$A$1:$L$49</definedName>
    <definedName name="_xlnm.Print_Area" localSheetId="8">graph!$C$1:$F$28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8" l="1"/>
  <c r="L9" i="8"/>
  <c r="L8" i="8"/>
  <c r="L7" i="8"/>
  <c r="L6" i="8"/>
  <c r="L5" i="8"/>
  <c r="L4" i="8"/>
  <c r="V101" i="3"/>
  <c r="V102" i="3"/>
  <c r="H10" i="8"/>
  <c r="H9" i="8"/>
  <c r="H8" i="8"/>
  <c r="H7" i="8"/>
  <c r="H6" i="8"/>
  <c r="H5" i="8"/>
  <c r="H4" i="8"/>
  <c r="D10" i="8"/>
  <c r="D9" i="8"/>
  <c r="D8" i="8"/>
  <c r="D7" i="8"/>
  <c r="D6" i="8"/>
  <c r="D5" i="8"/>
  <c r="D4" i="8"/>
  <c r="F9" i="4"/>
  <c r="W102" i="3"/>
  <c r="Q102" i="3"/>
  <c r="R102" i="3"/>
  <c r="L102" i="3"/>
  <c r="M102" i="3"/>
  <c r="I96" i="13" l="1"/>
  <c r="J96" i="13"/>
  <c r="I97" i="13"/>
  <c r="J97" i="13"/>
  <c r="I98" i="13"/>
  <c r="J98" i="13"/>
  <c r="I99" i="13"/>
  <c r="J99" i="13"/>
  <c r="I100" i="13"/>
  <c r="J100" i="13"/>
  <c r="I101" i="13"/>
  <c r="J101" i="13"/>
  <c r="D96" i="13"/>
  <c r="E96" i="13"/>
  <c r="D97" i="13"/>
  <c r="E97" i="13"/>
  <c r="D98" i="13"/>
  <c r="E98" i="13"/>
  <c r="D99" i="13"/>
  <c r="E99" i="13"/>
  <c r="D100" i="13"/>
  <c r="E100" i="13"/>
  <c r="D101" i="13"/>
  <c r="E101" i="13"/>
  <c r="I96" i="10"/>
  <c r="J96" i="10"/>
  <c r="I97" i="10"/>
  <c r="J97" i="10"/>
  <c r="I98" i="10"/>
  <c r="J98" i="10"/>
  <c r="I99" i="10"/>
  <c r="J99" i="10"/>
  <c r="I100" i="10"/>
  <c r="J100" i="10"/>
  <c r="I101" i="10"/>
  <c r="J101" i="10"/>
  <c r="D96" i="10"/>
  <c r="E96" i="10"/>
  <c r="D97" i="10"/>
  <c r="E97" i="10"/>
  <c r="D98" i="10"/>
  <c r="E98" i="10"/>
  <c r="D99" i="10"/>
  <c r="E99" i="10"/>
  <c r="D100" i="10"/>
  <c r="E100" i="10"/>
  <c r="D101" i="10"/>
  <c r="E101" i="10"/>
  <c r="N96" i="11"/>
  <c r="O96" i="11"/>
  <c r="N97" i="11"/>
  <c r="O97" i="11"/>
  <c r="N98" i="11"/>
  <c r="O98" i="11"/>
  <c r="N99" i="11"/>
  <c r="O99" i="11"/>
  <c r="N100" i="11"/>
  <c r="O100" i="11"/>
  <c r="N101" i="11"/>
  <c r="O101" i="11"/>
  <c r="I96" i="11"/>
  <c r="J96" i="11"/>
  <c r="I97" i="11"/>
  <c r="J97" i="11"/>
  <c r="I98" i="11"/>
  <c r="J98" i="11"/>
  <c r="I99" i="11"/>
  <c r="J99" i="11"/>
  <c r="I100" i="11"/>
  <c r="J100" i="11"/>
  <c r="I101" i="11"/>
  <c r="J101" i="11"/>
  <c r="D96" i="11"/>
  <c r="E96" i="11"/>
  <c r="D97" i="11"/>
  <c r="E97" i="11"/>
  <c r="D98" i="11"/>
  <c r="E98" i="11"/>
  <c r="D99" i="11"/>
  <c r="E99" i="11"/>
  <c r="D100" i="11"/>
  <c r="E100" i="11"/>
  <c r="D101" i="11"/>
  <c r="E101" i="11"/>
  <c r="V96" i="3"/>
  <c r="W96" i="3"/>
  <c r="V97" i="3"/>
  <c r="W97" i="3"/>
  <c r="V98" i="3"/>
  <c r="W98" i="3"/>
  <c r="V99" i="3"/>
  <c r="W99" i="3"/>
  <c r="V100" i="3"/>
  <c r="W100" i="3"/>
  <c r="W101" i="3"/>
  <c r="Q101" i="3"/>
  <c r="R101" i="3"/>
  <c r="Q96" i="3"/>
  <c r="R96" i="3"/>
  <c r="Q97" i="3"/>
  <c r="R97" i="3"/>
  <c r="Q98" i="3"/>
  <c r="R98" i="3"/>
  <c r="Q99" i="3"/>
  <c r="R99" i="3"/>
  <c r="Q100" i="3"/>
  <c r="R100" i="3"/>
  <c r="F8" i="4" l="1"/>
  <c r="L101" i="3"/>
  <c r="M101" i="3"/>
  <c r="F7" i="4" l="1"/>
  <c r="L100" i="3"/>
  <c r="M100" i="3"/>
  <c r="F6" i="4"/>
  <c r="L99" i="3"/>
  <c r="M99" i="3"/>
  <c r="F5" i="4" l="1"/>
  <c r="L98" i="3"/>
  <c r="M98" i="3"/>
  <c r="F4" i="4" l="1"/>
  <c r="L97" i="3"/>
  <c r="M97" i="3"/>
  <c r="F3" i="4" l="1"/>
  <c r="L96" i="3"/>
  <c r="M96" i="3"/>
  <c r="L95" i="3" l="1"/>
  <c r="M95" i="3"/>
  <c r="I84" i="13"/>
  <c r="J84" i="13"/>
  <c r="I85" i="13"/>
  <c r="J85" i="13"/>
  <c r="I86" i="13"/>
  <c r="J86" i="13"/>
  <c r="I87" i="13"/>
  <c r="J87" i="13"/>
  <c r="I88" i="13"/>
  <c r="J88" i="13"/>
  <c r="I89" i="13"/>
  <c r="J89" i="13"/>
  <c r="I90" i="13"/>
  <c r="J90" i="13"/>
  <c r="I91" i="13"/>
  <c r="J91" i="13"/>
  <c r="I92" i="13"/>
  <c r="J92" i="13"/>
  <c r="I93" i="13"/>
  <c r="J93" i="13"/>
  <c r="I94" i="13"/>
  <c r="J94" i="13"/>
  <c r="I95" i="13"/>
  <c r="J95" i="13"/>
  <c r="D84" i="13"/>
  <c r="E84" i="13"/>
  <c r="D85" i="13"/>
  <c r="E85" i="13"/>
  <c r="D86" i="13"/>
  <c r="E86" i="13"/>
  <c r="D87" i="13"/>
  <c r="E87" i="13"/>
  <c r="D88" i="13"/>
  <c r="E88" i="13"/>
  <c r="D89" i="13"/>
  <c r="E89" i="13"/>
  <c r="D90" i="13"/>
  <c r="E90" i="13"/>
  <c r="D91" i="13"/>
  <c r="E91" i="13"/>
  <c r="D92" i="13"/>
  <c r="E92" i="13"/>
  <c r="D93" i="13"/>
  <c r="E93" i="13"/>
  <c r="D94" i="13"/>
  <c r="E94" i="13"/>
  <c r="D95" i="13"/>
  <c r="E95" i="13"/>
  <c r="I84" i="10"/>
  <c r="J84" i="10"/>
  <c r="I85" i="10"/>
  <c r="J85" i="10"/>
  <c r="I86" i="10"/>
  <c r="J86" i="10"/>
  <c r="I87" i="10"/>
  <c r="J87" i="10"/>
  <c r="I88" i="10"/>
  <c r="J88" i="10"/>
  <c r="I89" i="10"/>
  <c r="J89" i="10"/>
  <c r="I90" i="10"/>
  <c r="J90" i="10"/>
  <c r="I91" i="10"/>
  <c r="J91" i="10"/>
  <c r="I92" i="10"/>
  <c r="J92" i="10"/>
  <c r="I93" i="10"/>
  <c r="J93" i="10"/>
  <c r="I94" i="10"/>
  <c r="J94" i="10"/>
  <c r="I95" i="10"/>
  <c r="J95" i="10"/>
  <c r="D84" i="10"/>
  <c r="E84" i="10"/>
  <c r="D85" i="10"/>
  <c r="E85" i="10"/>
  <c r="D86" i="10"/>
  <c r="E86" i="10"/>
  <c r="D87" i="10"/>
  <c r="E87" i="10"/>
  <c r="D88" i="10"/>
  <c r="E88" i="10"/>
  <c r="D89" i="10"/>
  <c r="E89" i="10"/>
  <c r="D90" i="10"/>
  <c r="E90" i="10"/>
  <c r="D91" i="10"/>
  <c r="E91" i="10"/>
  <c r="D92" i="10"/>
  <c r="E92" i="10"/>
  <c r="D93" i="10"/>
  <c r="E93" i="10"/>
  <c r="D94" i="10"/>
  <c r="E94" i="10"/>
  <c r="D95" i="10"/>
  <c r="E95" i="10"/>
  <c r="N84" i="11"/>
  <c r="O84" i="11"/>
  <c r="N85" i="11"/>
  <c r="O85" i="11"/>
  <c r="N86" i="11"/>
  <c r="O86" i="11"/>
  <c r="N87" i="11"/>
  <c r="O87" i="11"/>
  <c r="N88" i="11"/>
  <c r="O88" i="11"/>
  <c r="N89" i="11"/>
  <c r="O89" i="11"/>
  <c r="N90" i="11"/>
  <c r="O90" i="11"/>
  <c r="N91" i="11"/>
  <c r="O91" i="11"/>
  <c r="N92" i="11"/>
  <c r="O92" i="11"/>
  <c r="N93" i="11"/>
  <c r="O93" i="11"/>
  <c r="N94" i="11"/>
  <c r="O94" i="11"/>
  <c r="N95" i="11"/>
  <c r="O95" i="11"/>
  <c r="I92" i="11"/>
  <c r="J92" i="11"/>
  <c r="I93" i="11"/>
  <c r="J93" i="11"/>
  <c r="I94" i="11"/>
  <c r="J94" i="11"/>
  <c r="I95" i="11"/>
  <c r="J95" i="11"/>
  <c r="D84" i="11"/>
  <c r="E84" i="11"/>
  <c r="D85" i="11"/>
  <c r="E85" i="11"/>
  <c r="D86" i="11"/>
  <c r="E86" i="11"/>
  <c r="D87" i="11"/>
  <c r="E87" i="11"/>
  <c r="D88" i="11"/>
  <c r="E88" i="11"/>
  <c r="D89" i="11"/>
  <c r="E89" i="11"/>
  <c r="D90" i="11"/>
  <c r="E90" i="11"/>
  <c r="D91" i="11"/>
  <c r="E91" i="11"/>
  <c r="D92" i="11"/>
  <c r="E92" i="11"/>
  <c r="D93" i="11"/>
  <c r="E93" i="11"/>
  <c r="D94" i="11"/>
  <c r="E94" i="11"/>
  <c r="D95" i="11"/>
  <c r="E95" i="11"/>
  <c r="V84" i="3"/>
  <c r="W84" i="3"/>
  <c r="V85" i="3"/>
  <c r="W85" i="3"/>
  <c r="V86" i="3"/>
  <c r="W86" i="3"/>
  <c r="V87" i="3"/>
  <c r="W87" i="3"/>
  <c r="V88" i="3"/>
  <c r="W88" i="3"/>
  <c r="V89" i="3"/>
  <c r="W89" i="3"/>
  <c r="V90" i="3"/>
  <c r="W90" i="3"/>
  <c r="V91" i="3"/>
  <c r="W91" i="3"/>
  <c r="V92" i="3"/>
  <c r="W92" i="3"/>
  <c r="V93" i="3"/>
  <c r="W93" i="3"/>
  <c r="V94" i="3"/>
  <c r="W94" i="3"/>
  <c r="V95" i="3"/>
  <c r="W95" i="3"/>
  <c r="Q84" i="3"/>
  <c r="R84" i="3"/>
  <c r="Q85" i="3"/>
  <c r="R85" i="3"/>
  <c r="Q86" i="3"/>
  <c r="R86" i="3"/>
  <c r="Q87" i="3"/>
  <c r="R87" i="3"/>
  <c r="Q88" i="3"/>
  <c r="R88" i="3"/>
  <c r="Q89" i="3"/>
  <c r="R89" i="3"/>
  <c r="Q90" i="3"/>
  <c r="R90" i="3"/>
  <c r="Q91" i="3"/>
  <c r="R91" i="3"/>
  <c r="Q92" i="3"/>
  <c r="R92" i="3"/>
  <c r="Q93" i="3"/>
  <c r="R93" i="3"/>
  <c r="Q94" i="3"/>
  <c r="R94" i="3"/>
  <c r="Q95" i="3"/>
  <c r="R95" i="3"/>
  <c r="L94" i="3" l="1"/>
  <c r="M94" i="3"/>
  <c r="L93" i="3" l="1"/>
  <c r="M93" i="3"/>
  <c r="L92" i="3" l="1"/>
  <c r="M92" i="3"/>
  <c r="I91" i="11" l="1"/>
  <c r="J91" i="11"/>
  <c r="I84" i="11"/>
  <c r="J84" i="11"/>
  <c r="I85" i="11"/>
  <c r="J85" i="11"/>
  <c r="I86" i="11"/>
  <c r="J86" i="11"/>
  <c r="I87" i="11"/>
  <c r="J87" i="11"/>
  <c r="I88" i="11"/>
  <c r="J88" i="11"/>
  <c r="I89" i="11"/>
  <c r="J89" i="11"/>
  <c r="I90" i="11"/>
  <c r="J90" i="11"/>
  <c r="L91" i="3"/>
  <c r="M91" i="3"/>
  <c r="L90" i="3" l="1"/>
  <c r="M90" i="3"/>
  <c r="L89" i="3" l="1"/>
  <c r="M89" i="3"/>
  <c r="L88" i="3" l="1"/>
  <c r="M88" i="3"/>
  <c r="L87" i="3" l="1"/>
  <c r="M87" i="3"/>
  <c r="L86" i="3"/>
  <c r="M86" i="3"/>
  <c r="L85" i="3" l="1"/>
  <c r="M85" i="3"/>
  <c r="L84" i="3"/>
  <c r="M84" i="3"/>
  <c r="H10" i="14" l="1"/>
  <c r="H9" i="14"/>
  <c r="H8" i="14"/>
  <c r="H7" i="14"/>
  <c r="H6" i="14"/>
  <c r="H5" i="14"/>
  <c r="H4" i="14"/>
  <c r="D10" i="14"/>
  <c r="D9" i="14"/>
  <c r="D8" i="14"/>
  <c r="D7" i="14"/>
  <c r="D6" i="14"/>
  <c r="D5" i="14"/>
  <c r="D4" i="14"/>
  <c r="I78" i="13"/>
  <c r="J78" i="13"/>
  <c r="I79" i="13"/>
  <c r="J79" i="13"/>
  <c r="I80" i="13"/>
  <c r="J80" i="13"/>
  <c r="I81" i="13"/>
  <c r="J81" i="13"/>
  <c r="I82" i="13"/>
  <c r="J82" i="13"/>
  <c r="I83" i="13"/>
  <c r="J83" i="13"/>
  <c r="D78" i="13"/>
  <c r="E78" i="13"/>
  <c r="D79" i="13"/>
  <c r="E79" i="13"/>
  <c r="D80" i="13"/>
  <c r="E80" i="13"/>
  <c r="D81" i="13"/>
  <c r="E81" i="13"/>
  <c r="D82" i="13"/>
  <c r="E82" i="13"/>
  <c r="D83" i="13"/>
  <c r="E83" i="13"/>
  <c r="H10" i="12"/>
  <c r="H9" i="12"/>
  <c r="H8" i="12"/>
  <c r="H7" i="12"/>
  <c r="H6" i="12"/>
  <c r="H5" i="12"/>
  <c r="H4" i="12"/>
  <c r="D10" i="12"/>
  <c r="D9" i="12"/>
  <c r="D8" i="12"/>
  <c r="D7" i="12"/>
  <c r="D6" i="12"/>
  <c r="D5" i="12"/>
  <c r="D4" i="12"/>
  <c r="I78" i="10"/>
  <c r="J78" i="10"/>
  <c r="I79" i="10"/>
  <c r="J79" i="10"/>
  <c r="I80" i="10"/>
  <c r="J80" i="10"/>
  <c r="I81" i="10"/>
  <c r="J81" i="10"/>
  <c r="I82" i="10"/>
  <c r="J82" i="10"/>
  <c r="I83" i="10"/>
  <c r="J83" i="10"/>
  <c r="D78" i="10"/>
  <c r="E78" i="10"/>
  <c r="D79" i="10"/>
  <c r="E79" i="10"/>
  <c r="D80" i="10"/>
  <c r="E80" i="10"/>
  <c r="D81" i="10"/>
  <c r="E81" i="10"/>
  <c r="D82" i="10"/>
  <c r="E82" i="10"/>
  <c r="D83" i="10"/>
  <c r="E83" i="10"/>
  <c r="J78" i="11"/>
  <c r="J79" i="11"/>
  <c r="J80" i="11"/>
  <c r="J81" i="11"/>
  <c r="J82" i="11"/>
  <c r="J83" i="11"/>
  <c r="L10" i="9"/>
  <c r="L9" i="9"/>
  <c r="L8" i="9"/>
  <c r="L7" i="9"/>
  <c r="L6" i="9"/>
  <c r="L5" i="9"/>
  <c r="L4" i="9"/>
  <c r="H10" i="9"/>
  <c r="H9" i="9"/>
  <c r="H8" i="9"/>
  <c r="H7" i="9"/>
  <c r="H6" i="9"/>
  <c r="H5" i="9"/>
  <c r="H4" i="9"/>
  <c r="D10" i="9"/>
  <c r="D9" i="9"/>
  <c r="D8" i="9"/>
  <c r="D7" i="9"/>
  <c r="D6" i="9"/>
  <c r="D5" i="9"/>
  <c r="D4" i="9"/>
  <c r="O78" i="11"/>
  <c r="O79" i="11"/>
  <c r="O80" i="11"/>
  <c r="O81" i="11"/>
  <c r="O82" i="11"/>
  <c r="O83" i="11"/>
  <c r="N73" i="11"/>
  <c r="N74" i="11"/>
  <c r="N75" i="11"/>
  <c r="N76" i="11"/>
  <c r="N77" i="11"/>
  <c r="N78" i="11"/>
  <c r="N79" i="11"/>
  <c r="N80" i="11"/>
  <c r="N81" i="11"/>
  <c r="N82" i="11"/>
  <c r="N83" i="11"/>
  <c r="I75" i="11"/>
  <c r="I76" i="11"/>
  <c r="I77" i="11"/>
  <c r="I78" i="11"/>
  <c r="I79" i="11"/>
  <c r="I80" i="11"/>
  <c r="I81" i="11"/>
  <c r="I82" i="11"/>
  <c r="I83" i="11"/>
  <c r="D74" i="11"/>
  <c r="D75" i="11"/>
  <c r="D76" i="11"/>
  <c r="D77" i="11"/>
  <c r="D78" i="11"/>
  <c r="D79" i="11"/>
  <c r="D80" i="11"/>
  <c r="D81" i="11"/>
  <c r="D82" i="11"/>
  <c r="D83" i="11"/>
  <c r="E78" i="11"/>
  <c r="E79" i="11"/>
  <c r="E80" i="11"/>
  <c r="E81" i="11"/>
  <c r="E82" i="11"/>
  <c r="E83" i="11"/>
  <c r="V80" i="3"/>
  <c r="W80" i="3"/>
  <c r="V81" i="3"/>
  <c r="W81" i="3"/>
  <c r="V82" i="3"/>
  <c r="W82" i="3"/>
  <c r="V83" i="3"/>
  <c r="W83" i="3"/>
  <c r="Q80" i="3"/>
  <c r="R80" i="3"/>
  <c r="Q81" i="3"/>
  <c r="R81" i="3"/>
  <c r="Q82" i="3"/>
  <c r="R82" i="3"/>
  <c r="Q83" i="3"/>
  <c r="R83" i="3"/>
  <c r="L83" i="3"/>
  <c r="M83" i="3"/>
  <c r="L82" i="3" l="1"/>
  <c r="M82" i="3"/>
  <c r="L81" i="3" l="1"/>
  <c r="M81" i="3"/>
  <c r="L80" i="3" l="1"/>
  <c r="M80" i="3"/>
  <c r="V78" i="3" l="1"/>
  <c r="W78" i="3"/>
  <c r="V79" i="3"/>
  <c r="W79" i="3"/>
  <c r="Q78" i="3"/>
  <c r="R78" i="3"/>
  <c r="Q79" i="3"/>
  <c r="R79" i="3"/>
  <c r="L79" i="3"/>
  <c r="M79" i="3"/>
  <c r="L78" i="3" l="1"/>
  <c r="M78" i="3"/>
  <c r="L11" i="8"/>
  <c r="H11" i="8"/>
  <c r="I75" i="13"/>
  <c r="J75" i="13"/>
  <c r="I76" i="13"/>
  <c r="J76" i="13"/>
  <c r="I77" i="13"/>
  <c r="J77" i="13"/>
  <c r="D75" i="13"/>
  <c r="E75" i="13"/>
  <c r="D76" i="13"/>
  <c r="E76" i="13"/>
  <c r="D77" i="13"/>
  <c r="E77" i="13"/>
  <c r="I75" i="10"/>
  <c r="J75" i="10"/>
  <c r="I76" i="10"/>
  <c r="J76" i="10"/>
  <c r="I77" i="10"/>
  <c r="J77" i="10"/>
  <c r="D75" i="10"/>
  <c r="E75" i="10"/>
  <c r="D76" i="10"/>
  <c r="E76" i="10"/>
  <c r="D77" i="10"/>
  <c r="E77" i="10"/>
  <c r="O75" i="11"/>
  <c r="O76" i="11"/>
  <c r="O77" i="11"/>
  <c r="J75" i="11"/>
  <c r="J76" i="11"/>
  <c r="J77" i="11"/>
  <c r="E75" i="11"/>
  <c r="E76" i="11"/>
  <c r="E77" i="11"/>
  <c r="V75" i="3"/>
  <c r="W75" i="3"/>
  <c r="V76" i="3"/>
  <c r="W76" i="3"/>
  <c r="V77" i="3"/>
  <c r="W77" i="3"/>
  <c r="Q75" i="3"/>
  <c r="R75" i="3"/>
  <c r="Q76" i="3"/>
  <c r="R76" i="3"/>
  <c r="Q77" i="3"/>
  <c r="R77" i="3"/>
  <c r="L77" i="3"/>
  <c r="M77" i="3"/>
  <c r="L76" i="3" l="1"/>
  <c r="M76" i="3"/>
  <c r="L75" i="3" l="1"/>
  <c r="M75" i="3"/>
  <c r="I66" i="13" l="1"/>
  <c r="J66" i="13"/>
  <c r="I67" i="13"/>
  <c r="J67" i="13"/>
  <c r="I68" i="13"/>
  <c r="J68" i="13"/>
  <c r="I69" i="13"/>
  <c r="J69" i="13"/>
  <c r="I70" i="13"/>
  <c r="J70" i="13"/>
  <c r="I71" i="13"/>
  <c r="J71" i="13"/>
  <c r="I72" i="13"/>
  <c r="J72" i="13"/>
  <c r="I73" i="13"/>
  <c r="J73" i="13"/>
  <c r="I74" i="13"/>
  <c r="J74" i="13"/>
  <c r="D66" i="13"/>
  <c r="E66" i="13"/>
  <c r="D67" i="13"/>
  <c r="E67" i="13"/>
  <c r="D68" i="13"/>
  <c r="E68" i="13"/>
  <c r="D69" i="13"/>
  <c r="E69" i="13"/>
  <c r="D70" i="13"/>
  <c r="E70" i="13"/>
  <c r="D71" i="13"/>
  <c r="E71" i="13"/>
  <c r="D72" i="13"/>
  <c r="E72" i="13"/>
  <c r="D73" i="13"/>
  <c r="E73" i="13"/>
  <c r="D74" i="13"/>
  <c r="E74" i="13"/>
  <c r="I64" i="10"/>
  <c r="J64" i="10"/>
  <c r="I65" i="10"/>
  <c r="J65" i="10"/>
  <c r="I66" i="10"/>
  <c r="J66" i="10"/>
  <c r="I67" i="10"/>
  <c r="J67" i="10"/>
  <c r="I68" i="10"/>
  <c r="J68" i="10"/>
  <c r="I69" i="10"/>
  <c r="J69" i="10"/>
  <c r="I70" i="10"/>
  <c r="J70" i="10"/>
  <c r="I71" i="10"/>
  <c r="J71" i="10"/>
  <c r="I72" i="10"/>
  <c r="J72" i="10"/>
  <c r="I73" i="10"/>
  <c r="J73" i="10"/>
  <c r="I74" i="10"/>
  <c r="J74" i="10"/>
  <c r="D64" i="10"/>
  <c r="E64" i="10"/>
  <c r="D65" i="10"/>
  <c r="E65" i="10"/>
  <c r="D66" i="10"/>
  <c r="E66" i="10"/>
  <c r="D67" i="10"/>
  <c r="E67" i="10"/>
  <c r="D68" i="10"/>
  <c r="E68" i="10"/>
  <c r="D69" i="10"/>
  <c r="E69" i="10"/>
  <c r="D70" i="10"/>
  <c r="E70" i="10"/>
  <c r="D71" i="10"/>
  <c r="E71" i="10"/>
  <c r="D72" i="10"/>
  <c r="E72" i="10"/>
  <c r="D73" i="10"/>
  <c r="E73" i="10"/>
  <c r="D74" i="10"/>
  <c r="E74" i="10"/>
  <c r="N64" i="11"/>
  <c r="O64" i="11"/>
  <c r="N65" i="11"/>
  <c r="O65" i="11"/>
  <c r="N66" i="11"/>
  <c r="O66" i="11"/>
  <c r="N67" i="11"/>
  <c r="O67" i="11"/>
  <c r="N68" i="11"/>
  <c r="O68" i="11"/>
  <c r="N69" i="11"/>
  <c r="O69" i="11"/>
  <c r="N70" i="11"/>
  <c r="O70" i="11"/>
  <c r="N71" i="11"/>
  <c r="O71" i="11"/>
  <c r="N72" i="11"/>
  <c r="O72" i="11"/>
  <c r="O73" i="11"/>
  <c r="O74" i="11"/>
  <c r="I64" i="11"/>
  <c r="J64" i="11"/>
  <c r="I65" i="11"/>
  <c r="J65" i="11"/>
  <c r="I66" i="11"/>
  <c r="J66" i="11"/>
  <c r="I67" i="11"/>
  <c r="J67" i="11"/>
  <c r="I68" i="11"/>
  <c r="J68" i="11"/>
  <c r="I69" i="11"/>
  <c r="J69" i="11"/>
  <c r="I70" i="11"/>
  <c r="J70" i="11"/>
  <c r="I71" i="11"/>
  <c r="J71" i="11"/>
  <c r="I72" i="11"/>
  <c r="J72" i="11"/>
  <c r="I73" i="11"/>
  <c r="J73" i="11"/>
  <c r="I74" i="11"/>
  <c r="J74" i="11"/>
  <c r="D64" i="11"/>
  <c r="E64" i="11"/>
  <c r="D65" i="11"/>
  <c r="E65" i="11"/>
  <c r="D66" i="11"/>
  <c r="E66" i="11"/>
  <c r="D67" i="11"/>
  <c r="E67" i="11"/>
  <c r="D68" i="11"/>
  <c r="E68" i="11"/>
  <c r="D69" i="11"/>
  <c r="E69" i="11"/>
  <c r="D70" i="11"/>
  <c r="E70" i="11"/>
  <c r="D71" i="11"/>
  <c r="E71" i="11"/>
  <c r="D72" i="11"/>
  <c r="E72" i="11"/>
  <c r="D73" i="11"/>
  <c r="E73" i="11"/>
  <c r="E74" i="11"/>
  <c r="V70" i="3"/>
  <c r="W70" i="3"/>
  <c r="V71" i="3"/>
  <c r="W71" i="3"/>
  <c r="V72" i="3"/>
  <c r="W72" i="3"/>
  <c r="V73" i="3"/>
  <c r="W73" i="3"/>
  <c r="V74" i="3"/>
  <c r="W74" i="3"/>
  <c r="Q70" i="3"/>
  <c r="R70" i="3"/>
  <c r="Q71" i="3"/>
  <c r="R71" i="3"/>
  <c r="Q72" i="3"/>
  <c r="R72" i="3"/>
  <c r="Q73" i="3"/>
  <c r="R73" i="3"/>
  <c r="Q74" i="3"/>
  <c r="R74" i="3"/>
  <c r="L74" i="3"/>
  <c r="M74" i="3"/>
  <c r="L73" i="3" l="1"/>
  <c r="M73" i="3"/>
  <c r="L72" i="3"/>
  <c r="M72" i="3"/>
  <c r="L71" i="3" l="1"/>
  <c r="M71" i="3"/>
  <c r="L70" i="3" l="1"/>
  <c r="M70" i="3"/>
  <c r="L69" i="3"/>
  <c r="N72" i="3"/>
  <c r="V69" i="3"/>
  <c r="W69" i="3"/>
  <c r="Q69" i="3"/>
  <c r="R69" i="3"/>
  <c r="M69" i="3"/>
  <c r="V64" i="3"/>
  <c r="W64" i="3"/>
  <c r="V65" i="3"/>
  <c r="W65" i="3"/>
  <c r="V66" i="3"/>
  <c r="W66" i="3"/>
  <c r="V67" i="3"/>
  <c r="W67" i="3"/>
  <c r="V68" i="3"/>
  <c r="W68" i="3"/>
  <c r="Q64" i="3"/>
  <c r="R64" i="3"/>
  <c r="Q65" i="3"/>
  <c r="R65" i="3"/>
  <c r="Q66" i="3"/>
  <c r="R66" i="3"/>
  <c r="Q67" i="3"/>
  <c r="R67" i="3"/>
  <c r="Q68" i="3"/>
  <c r="R68" i="3"/>
  <c r="L68" i="3"/>
  <c r="M68" i="3"/>
  <c r="L67" i="3"/>
  <c r="M67" i="3"/>
  <c r="L66" i="3"/>
  <c r="M66" i="3"/>
  <c r="L65" i="3"/>
  <c r="M65" i="3"/>
  <c r="I64" i="13"/>
  <c r="J64" i="13"/>
  <c r="I65" i="13"/>
  <c r="J65" i="13"/>
  <c r="D64" i="13"/>
  <c r="E64" i="13"/>
  <c r="D65" i="13"/>
  <c r="E65" i="13"/>
  <c r="L64" i="3"/>
  <c r="M64" i="3"/>
  <c r="I63" i="13"/>
  <c r="J63" i="13"/>
  <c r="D63" i="13"/>
  <c r="E63" i="13"/>
  <c r="I63" i="10"/>
  <c r="J63" i="10"/>
  <c r="D63" i="10"/>
  <c r="E63" i="10"/>
  <c r="O63" i="11"/>
  <c r="I63" i="11"/>
  <c r="J63" i="11"/>
  <c r="D63" i="11"/>
  <c r="E63" i="11"/>
  <c r="V63" i="3"/>
  <c r="W63" i="3"/>
  <c r="Q63" i="3"/>
  <c r="R63" i="3"/>
  <c r="N58" i="11"/>
  <c r="N59" i="11"/>
  <c r="N60" i="11"/>
  <c r="N61" i="11"/>
  <c r="N62" i="11"/>
  <c r="N63" i="11"/>
  <c r="L63" i="3"/>
  <c r="M63" i="3"/>
  <c r="I61" i="13" l="1"/>
  <c r="J61" i="13"/>
  <c r="I62" i="13"/>
  <c r="J62" i="13"/>
  <c r="D61" i="13"/>
  <c r="E61" i="13"/>
  <c r="D62" i="13"/>
  <c r="E62" i="13"/>
  <c r="I61" i="10"/>
  <c r="J61" i="10"/>
  <c r="I62" i="10"/>
  <c r="J62" i="10"/>
  <c r="D61" i="10"/>
  <c r="E61" i="10"/>
  <c r="D62" i="10"/>
  <c r="E62" i="10"/>
  <c r="O61" i="11"/>
  <c r="O62" i="11"/>
  <c r="I61" i="11"/>
  <c r="J61" i="11"/>
  <c r="I62" i="11"/>
  <c r="J62" i="11"/>
  <c r="D61" i="11"/>
  <c r="E61" i="11"/>
  <c r="D62" i="11"/>
  <c r="E62" i="11"/>
  <c r="V62" i="3"/>
  <c r="W62" i="3"/>
  <c r="Q62" i="3"/>
  <c r="R62" i="3"/>
  <c r="L62" i="3"/>
  <c r="M62" i="3"/>
  <c r="V61" i="3" l="1"/>
  <c r="W61" i="3"/>
  <c r="Q61" i="3"/>
  <c r="R61" i="3"/>
  <c r="L61" i="3"/>
  <c r="M61" i="3"/>
  <c r="I60" i="13"/>
  <c r="J60" i="13"/>
  <c r="E60" i="13"/>
  <c r="D57" i="13"/>
  <c r="D58" i="13"/>
  <c r="D59" i="13"/>
  <c r="D60" i="13"/>
  <c r="I60" i="10"/>
  <c r="J60" i="10"/>
  <c r="D60" i="10"/>
  <c r="E60" i="10"/>
  <c r="O60" i="11"/>
  <c r="I60" i="11"/>
  <c r="J60" i="11"/>
  <c r="D60" i="11"/>
  <c r="E60" i="11"/>
  <c r="V60" i="3"/>
  <c r="W60" i="3"/>
  <c r="Q60" i="3"/>
  <c r="R60" i="3"/>
  <c r="L60" i="3"/>
  <c r="M60" i="3"/>
  <c r="I58" i="13"/>
  <c r="J58" i="13"/>
  <c r="I59" i="13"/>
  <c r="J59" i="13"/>
  <c r="E58" i="13"/>
  <c r="E59" i="13"/>
  <c r="D55" i="13"/>
  <c r="D56" i="13"/>
  <c r="I58" i="10"/>
  <c r="J58" i="10"/>
  <c r="I59" i="10"/>
  <c r="J59" i="10"/>
  <c r="D58" i="10"/>
  <c r="E58" i="10"/>
  <c r="D59" i="10"/>
  <c r="E59" i="10"/>
  <c r="O58" i="11"/>
  <c r="O59" i="11"/>
  <c r="I58" i="11"/>
  <c r="J58" i="11"/>
  <c r="I59" i="11"/>
  <c r="J59" i="11"/>
  <c r="D58" i="11"/>
  <c r="E58" i="11"/>
  <c r="D59" i="11"/>
  <c r="E59" i="11"/>
  <c r="V58" i="3"/>
  <c r="W58" i="3"/>
  <c r="V59" i="3"/>
  <c r="W59" i="3"/>
  <c r="Q58" i="3"/>
  <c r="R58" i="3"/>
  <c r="Q59" i="3"/>
  <c r="R59" i="3"/>
  <c r="L59" i="3"/>
  <c r="M59" i="3"/>
  <c r="L58" i="3"/>
  <c r="M58" i="3"/>
  <c r="I56" i="13" l="1"/>
  <c r="J56" i="13"/>
  <c r="I57" i="13"/>
  <c r="J57" i="13"/>
  <c r="E56" i="13"/>
  <c r="E57" i="13"/>
  <c r="I56" i="10"/>
  <c r="J56" i="10"/>
  <c r="I57" i="10"/>
  <c r="J57" i="10"/>
  <c r="D56" i="10"/>
  <c r="E56" i="10"/>
  <c r="D57" i="10"/>
  <c r="E57" i="10"/>
  <c r="N56" i="11"/>
  <c r="O56" i="11"/>
  <c r="N57" i="11"/>
  <c r="O57" i="11"/>
  <c r="I56" i="11"/>
  <c r="J56" i="11"/>
  <c r="I57" i="11"/>
  <c r="J57" i="11"/>
  <c r="D56" i="11"/>
  <c r="E56" i="11"/>
  <c r="D57" i="11"/>
  <c r="E57" i="11"/>
  <c r="V56" i="3"/>
  <c r="W56" i="3"/>
  <c r="V57" i="3"/>
  <c r="W57" i="3"/>
  <c r="Q57" i="3"/>
  <c r="R57" i="3"/>
  <c r="Q56" i="3"/>
  <c r="R56" i="3"/>
  <c r="L57" i="3"/>
  <c r="M57" i="3"/>
  <c r="L56" i="3"/>
  <c r="M56" i="3"/>
  <c r="I4" i="13"/>
  <c r="J4" i="13"/>
  <c r="I5" i="13"/>
  <c r="J5" i="13"/>
  <c r="I6" i="13"/>
  <c r="J6" i="13"/>
  <c r="I7" i="13"/>
  <c r="J7" i="13"/>
  <c r="I8" i="13"/>
  <c r="J8" i="13"/>
  <c r="I9" i="13"/>
  <c r="J9" i="13"/>
  <c r="I10" i="13"/>
  <c r="J10" i="13"/>
  <c r="I11" i="13"/>
  <c r="J11" i="13"/>
  <c r="I12" i="13"/>
  <c r="J12" i="13"/>
  <c r="I13" i="13"/>
  <c r="J13" i="13"/>
  <c r="I14" i="13"/>
  <c r="J14" i="13"/>
  <c r="I15" i="13"/>
  <c r="J15" i="13"/>
  <c r="I16" i="13"/>
  <c r="J16" i="13"/>
  <c r="I17" i="13"/>
  <c r="J17" i="13"/>
  <c r="I18" i="13"/>
  <c r="J18" i="13"/>
  <c r="I19" i="13"/>
  <c r="J19" i="13"/>
  <c r="I20" i="13"/>
  <c r="J20" i="13"/>
  <c r="I21" i="13"/>
  <c r="J21" i="13"/>
  <c r="J3" i="13"/>
  <c r="I3" i="13"/>
  <c r="D4" i="13"/>
  <c r="E4" i="13"/>
  <c r="D5" i="13"/>
  <c r="E5" i="13"/>
  <c r="D6" i="13"/>
  <c r="E6" i="13"/>
  <c r="D7" i="13"/>
  <c r="E7" i="13"/>
  <c r="D8" i="13"/>
  <c r="E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D22" i="13"/>
  <c r="E22" i="13"/>
  <c r="E3" i="13"/>
  <c r="D3" i="13"/>
  <c r="I4" i="10"/>
  <c r="J4" i="10"/>
  <c r="I5" i="10"/>
  <c r="J5" i="10"/>
  <c r="I6" i="10"/>
  <c r="J6" i="10"/>
  <c r="I7" i="10"/>
  <c r="J7" i="10"/>
  <c r="I8" i="10"/>
  <c r="J8" i="10"/>
  <c r="I9" i="10"/>
  <c r="J9" i="10"/>
  <c r="I10" i="10"/>
  <c r="J10" i="10"/>
  <c r="I11" i="10"/>
  <c r="J11" i="10"/>
  <c r="I12" i="10"/>
  <c r="J12" i="10"/>
  <c r="I13" i="10"/>
  <c r="J13" i="10"/>
  <c r="I14" i="10"/>
  <c r="J14" i="10"/>
  <c r="I15" i="10"/>
  <c r="J15" i="10"/>
  <c r="I16" i="10"/>
  <c r="J16" i="10"/>
  <c r="I17" i="10"/>
  <c r="J17" i="10"/>
  <c r="I18" i="10"/>
  <c r="J18" i="10"/>
  <c r="I19" i="10"/>
  <c r="J19" i="10"/>
  <c r="I20" i="10"/>
  <c r="J20" i="10"/>
  <c r="I21" i="10"/>
  <c r="J21" i="10"/>
  <c r="I22" i="10"/>
  <c r="J22" i="10"/>
  <c r="J3" i="10"/>
  <c r="I3" i="10"/>
  <c r="D4" i="10"/>
  <c r="E4" i="10"/>
  <c r="D5" i="10"/>
  <c r="E5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D15" i="10"/>
  <c r="E15" i="10"/>
  <c r="D16" i="10"/>
  <c r="E16" i="10"/>
  <c r="D17" i="10"/>
  <c r="E17" i="10"/>
  <c r="D18" i="10"/>
  <c r="E18" i="10"/>
  <c r="D19" i="10"/>
  <c r="E19" i="10"/>
  <c r="D20" i="10"/>
  <c r="E20" i="10"/>
  <c r="D21" i="10"/>
  <c r="E21" i="10"/>
  <c r="D22" i="10"/>
  <c r="E22" i="10"/>
  <c r="E3" i="10"/>
  <c r="D3" i="10"/>
  <c r="I54" i="13"/>
  <c r="J54" i="13"/>
  <c r="I55" i="13"/>
  <c r="J55" i="13"/>
  <c r="D54" i="13"/>
  <c r="E54" i="13"/>
  <c r="E55" i="13"/>
  <c r="I54" i="10"/>
  <c r="J54" i="10"/>
  <c r="I55" i="10"/>
  <c r="J55" i="10"/>
  <c r="D54" i="10"/>
  <c r="E54" i="10"/>
  <c r="D55" i="10"/>
  <c r="E55" i="10"/>
  <c r="V54" i="3"/>
  <c r="W54" i="3"/>
  <c r="V55" i="3"/>
  <c r="W55" i="3"/>
  <c r="Q54" i="3"/>
  <c r="R54" i="3"/>
  <c r="Q55" i="3"/>
  <c r="R55" i="3"/>
  <c r="N54" i="11"/>
  <c r="O54" i="11"/>
  <c r="N55" i="11"/>
  <c r="O55" i="11"/>
  <c r="I54" i="11"/>
  <c r="J54" i="11"/>
  <c r="I55" i="11"/>
  <c r="J55" i="11"/>
  <c r="D54" i="11"/>
  <c r="E54" i="11"/>
  <c r="D55" i="11"/>
  <c r="E55" i="11"/>
  <c r="L55" i="3"/>
  <c r="M55" i="3"/>
  <c r="I22" i="13" l="1"/>
  <c r="J22" i="13"/>
  <c r="J23" i="13"/>
  <c r="L54" i="3"/>
  <c r="M54" i="3"/>
  <c r="V53" i="3"/>
  <c r="W53" i="3"/>
  <c r="Q53" i="3"/>
  <c r="R53" i="3"/>
  <c r="L53" i="3"/>
  <c r="M53" i="3"/>
  <c r="D53" i="11"/>
  <c r="E53" i="11"/>
  <c r="I53" i="11"/>
  <c r="J53" i="11"/>
  <c r="N53" i="11"/>
  <c r="O53" i="11"/>
  <c r="I53" i="10"/>
  <c r="J53" i="10"/>
  <c r="D53" i="10"/>
  <c r="E53" i="10"/>
  <c r="D53" i="13"/>
  <c r="E53" i="13"/>
  <c r="I53" i="13"/>
  <c r="J53" i="13"/>
  <c r="I52" i="13"/>
  <c r="J52" i="13"/>
  <c r="D52" i="13"/>
  <c r="E52" i="13"/>
  <c r="I52" i="10"/>
  <c r="J52" i="10"/>
  <c r="D52" i="10"/>
  <c r="E52" i="10"/>
  <c r="N52" i="11"/>
  <c r="O52" i="11"/>
  <c r="I52" i="11"/>
  <c r="J52" i="11"/>
  <c r="D52" i="11"/>
  <c r="E52" i="11"/>
  <c r="V52" i="3"/>
  <c r="W52" i="3"/>
  <c r="Q52" i="3"/>
  <c r="R52" i="3"/>
  <c r="L52" i="3"/>
  <c r="M52" i="3"/>
  <c r="I51" i="13" l="1"/>
  <c r="J51" i="13"/>
  <c r="D51" i="13"/>
  <c r="E51" i="13"/>
  <c r="I51" i="10"/>
  <c r="J51" i="10"/>
  <c r="D51" i="10"/>
  <c r="E51" i="10"/>
  <c r="N51" i="11"/>
  <c r="I51" i="11"/>
  <c r="O51" i="11"/>
  <c r="J51" i="11"/>
  <c r="D51" i="11"/>
  <c r="E51" i="11"/>
  <c r="V51" i="3"/>
  <c r="W51" i="3"/>
  <c r="Q51" i="3"/>
  <c r="R51" i="3"/>
  <c r="L51" i="3"/>
  <c r="M51" i="3"/>
  <c r="I50" i="10"/>
  <c r="J50" i="10"/>
  <c r="N50" i="11"/>
  <c r="O50" i="11"/>
  <c r="I50" i="11"/>
  <c r="J50" i="11"/>
  <c r="D50" i="11"/>
  <c r="E50" i="11"/>
  <c r="V50" i="3"/>
  <c r="W50" i="3"/>
  <c r="Q50" i="3"/>
  <c r="R50" i="3"/>
  <c r="L50" i="3"/>
  <c r="M50" i="3"/>
  <c r="D50" i="10"/>
  <c r="E50" i="10"/>
  <c r="D50" i="13"/>
  <c r="E50" i="13"/>
  <c r="I50" i="13"/>
  <c r="J50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I49" i="13"/>
  <c r="D49" i="13"/>
  <c r="E49" i="13"/>
  <c r="I49" i="10"/>
  <c r="J49" i="10"/>
  <c r="D49" i="10"/>
  <c r="E49" i="10"/>
  <c r="N49" i="11"/>
  <c r="O49" i="11"/>
  <c r="I49" i="11"/>
  <c r="J49" i="11"/>
  <c r="D49" i="11"/>
  <c r="E49" i="11"/>
  <c r="V49" i="3"/>
  <c r="W49" i="3"/>
  <c r="Q49" i="3"/>
  <c r="R49" i="3"/>
  <c r="L49" i="3"/>
  <c r="M49" i="3"/>
  <c r="E48" i="10"/>
  <c r="I48" i="13"/>
  <c r="E48" i="13"/>
  <c r="D48" i="13"/>
  <c r="I47" i="13"/>
  <c r="E47" i="13"/>
  <c r="D47" i="13"/>
  <c r="I46" i="13"/>
  <c r="E46" i="13"/>
  <c r="D46" i="13"/>
  <c r="I45" i="13"/>
  <c r="E45" i="13"/>
  <c r="D45" i="13"/>
  <c r="I44" i="13"/>
  <c r="E44" i="13"/>
  <c r="D44" i="13"/>
  <c r="I43" i="13"/>
  <c r="E43" i="13"/>
  <c r="D43" i="13"/>
  <c r="I42" i="13"/>
  <c r="E42" i="13"/>
  <c r="D42" i="13"/>
  <c r="I41" i="13"/>
  <c r="E41" i="13"/>
  <c r="D41" i="13"/>
  <c r="I40" i="13"/>
  <c r="E40" i="13"/>
  <c r="D40" i="13"/>
  <c r="I39" i="13"/>
  <c r="E39" i="13"/>
  <c r="D39" i="13"/>
  <c r="I38" i="13"/>
  <c r="E38" i="13"/>
  <c r="D38" i="13"/>
  <c r="I37" i="13"/>
  <c r="E37" i="13"/>
  <c r="D37" i="13"/>
  <c r="I36" i="13"/>
  <c r="E36" i="13"/>
  <c r="D36" i="13"/>
  <c r="I35" i="13"/>
  <c r="E35" i="13"/>
  <c r="D35" i="13"/>
  <c r="I34" i="13"/>
  <c r="E34" i="13"/>
  <c r="D34" i="13"/>
  <c r="I33" i="13"/>
  <c r="E33" i="13"/>
  <c r="D33" i="13"/>
  <c r="I32" i="13"/>
  <c r="E32" i="13"/>
  <c r="D32" i="13"/>
  <c r="I31" i="13"/>
  <c r="E31" i="13"/>
  <c r="D31" i="13"/>
  <c r="I30" i="13"/>
  <c r="E30" i="13"/>
  <c r="D30" i="13"/>
  <c r="I29" i="13"/>
  <c r="E29" i="13"/>
  <c r="D29" i="13"/>
  <c r="I28" i="13"/>
  <c r="E28" i="13"/>
  <c r="D28" i="13"/>
  <c r="I27" i="13"/>
  <c r="E27" i="13"/>
  <c r="D27" i="13"/>
  <c r="I26" i="13"/>
  <c r="E26" i="13"/>
  <c r="D26" i="13"/>
  <c r="I25" i="13"/>
  <c r="E25" i="13"/>
  <c r="D25" i="13"/>
  <c r="I24" i="13"/>
  <c r="E24" i="13"/>
  <c r="D24" i="13"/>
  <c r="I23" i="13"/>
  <c r="E23" i="13"/>
  <c r="D23" i="13"/>
  <c r="F17" i="13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F108" i="13" s="1"/>
  <c r="F109" i="13" s="1"/>
  <c r="F110" i="13" s="1"/>
  <c r="F111" i="13" s="1"/>
  <c r="F112" i="13" s="1"/>
  <c r="F113" i="13" s="1"/>
  <c r="F114" i="13" s="1"/>
  <c r="F115" i="13" s="1"/>
  <c r="F116" i="13" s="1"/>
  <c r="F117" i="13" s="1"/>
  <c r="F118" i="13" s="1"/>
  <c r="F119" i="13" s="1"/>
  <c r="F120" i="13" s="1"/>
  <c r="F121" i="13" s="1"/>
  <c r="F122" i="13" s="1"/>
  <c r="F123" i="13" s="1"/>
  <c r="F124" i="13" s="1"/>
  <c r="F125" i="13" s="1"/>
  <c r="F126" i="13" s="1"/>
  <c r="F127" i="13" s="1"/>
  <c r="F128" i="13" s="1"/>
  <c r="F129" i="13" s="1"/>
  <c r="F130" i="13" s="1"/>
  <c r="F131" i="13" s="1"/>
  <c r="F132" i="13" s="1"/>
  <c r="F133" i="13" s="1"/>
  <c r="F134" i="13" s="1"/>
  <c r="F135" i="13" s="1"/>
  <c r="F136" i="13" s="1"/>
  <c r="F137" i="13" s="1"/>
  <c r="F138" i="13" s="1"/>
  <c r="F139" i="13" s="1"/>
  <c r="F140" i="13" s="1"/>
  <c r="F141" i="13" s="1"/>
  <c r="F142" i="13" s="1"/>
  <c r="F143" i="13" s="1"/>
  <c r="F144" i="13" s="1"/>
  <c r="F15" i="13"/>
  <c r="F16" i="13" s="1"/>
  <c r="F14" i="13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D48" i="10"/>
  <c r="I48" i="10"/>
  <c r="J48" i="10"/>
  <c r="N48" i="11"/>
  <c r="O48" i="11"/>
  <c r="I48" i="11"/>
  <c r="J48" i="11"/>
  <c r="D48" i="11"/>
  <c r="E48" i="11"/>
  <c r="V48" i="3"/>
  <c r="W48" i="3"/>
  <c r="Q48" i="3"/>
  <c r="R48" i="3"/>
  <c r="L48" i="3"/>
  <c r="M48" i="3"/>
  <c r="E24" i="10"/>
  <c r="E25" i="10"/>
  <c r="E26" i="10"/>
  <c r="E27" i="10"/>
  <c r="E28" i="10"/>
  <c r="E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23" i="10"/>
  <c r="N47" i="11"/>
  <c r="O47" i="11"/>
  <c r="I47" i="11"/>
  <c r="J47" i="11"/>
  <c r="D47" i="11"/>
  <c r="E47" i="11"/>
  <c r="V47" i="3"/>
  <c r="W47" i="3"/>
  <c r="Q47" i="3"/>
  <c r="R47" i="3"/>
  <c r="M47" i="3"/>
  <c r="L47" i="3"/>
  <c r="F14" i="10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F125" i="10" s="1"/>
  <c r="F126" i="10" s="1"/>
  <c r="F127" i="10" s="1"/>
  <c r="F128" i="10" s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3" i="11"/>
  <c r="N46" i="11"/>
  <c r="J46" i="11"/>
  <c r="I46" i="11"/>
  <c r="E46" i="11"/>
  <c r="D46" i="11"/>
  <c r="N45" i="11"/>
  <c r="J45" i="11"/>
  <c r="I45" i="11"/>
  <c r="E45" i="11"/>
  <c r="D45" i="11"/>
  <c r="N44" i="11"/>
  <c r="J44" i="11"/>
  <c r="I44" i="11"/>
  <c r="E44" i="11"/>
  <c r="D44" i="11"/>
  <c r="N43" i="11"/>
  <c r="J43" i="11"/>
  <c r="I43" i="11"/>
  <c r="E43" i="11"/>
  <c r="D43" i="11"/>
  <c r="N42" i="11"/>
  <c r="J42" i="11"/>
  <c r="I42" i="11"/>
  <c r="E42" i="11"/>
  <c r="D42" i="11"/>
  <c r="N41" i="11"/>
  <c r="J41" i="11"/>
  <c r="I41" i="11"/>
  <c r="E41" i="11"/>
  <c r="D41" i="11"/>
  <c r="N40" i="11"/>
  <c r="J40" i="11"/>
  <c r="I40" i="11"/>
  <c r="E40" i="11"/>
  <c r="D40" i="11"/>
  <c r="N39" i="11"/>
  <c r="J39" i="11"/>
  <c r="I39" i="11"/>
  <c r="E39" i="11"/>
  <c r="D39" i="11"/>
  <c r="N38" i="11"/>
  <c r="J38" i="11"/>
  <c r="I38" i="11"/>
  <c r="E38" i="11"/>
  <c r="D38" i="11"/>
  <c r="N37" i="11"/>
  <c r="J37" i="11"/>
  <c r="I37" i="11"/>
  <c r="E37" i="11"/>
  <c r="D37" i="11"/>
  <c r="N36" i="11"/>
  <c r="J36" i="11"/>
  <c r="I36" i="11"/>
  <c r="E36" i="11"/>
  <c r="D36" i="11"/>
  <c r="N35" i="11"/>
  <c r="J35" i="11"/>
  <c r="I35" i="11"/>
  <c r="E35" i="11"/>
  <c r="D35" i="11"/>
  <c r="N34" i="11"/>
  <c r="J34" i="11"/>
  <c r="I34" i="11"/>
  <c r="E34" i="11"/>
  <c r="D34" i="11"/>
  <c r="N33" i="11"/>
  <c r="J33" i="11"/>
  <c r="I33" i="11"/>
  <c r="E33" i="11"/>
  <c r="D33" i="11"/>
  <c r="N32" i="11"/>
  <c r="J32" i="11"/>
  <c r="I32" i="11"/>
  <c r="E32" i="11"/>
  <c r="D32" i="11"/>
  <c r="N31" i="11"/>
  <c r="J31" i="11"/>
  <c r="I31" i="11"/>
  <c r="E31" i="11"/>
  <c r="D31" i="11"/>
  <c r="N30" i="11"/>
  <c r="J30" i="11"/>
  <c r="I30" i="11"/>
  <c r="E30" i="11"/>
  <c r="D30" i="11"/>
  <c r="N29" i="11"/>
  <c r="J29" i="11"/>
  <c r="I29" i="11"/>
  <c r="E29" i="11"/>
  <c r="D29" i="11"/>
  <c r="N28" i="11"/>
  <c r="J28" i="11"/>
  <c r="I28" i="11"/>
  <c r="E28" i="11"/>
  <c r="D28" i="11"/>
  <c r="N27" i="11"/>
  <c r="J27" i="11"/>
  <c r="I27" i="11"/>
  <c r="E27" i="11"/>
  <c r="D27" i="11"/>
  <c r="N26" i="11"/>
  <c r="J26" i="11"/>
  <c r="I26" i="11"/>
  <c r="E26" i="11"/>
  <c r="D26" i="11"/>
  <c r="N25" i="11"/>
  <c r="J25" i="11"/>
  <c r="I25" i="11"/>
  <c r="E25" i="11"/>
  <c r="D25" i="11"/>
  <c r="N24" i="11"/>
  <c r="J24" i="11"/>
  <c r="I24" i="11"/>
  <c r="E24" i="11"/>
  <c r="D24" i="11"/>
  <c r="N23" i="11"/>
  <c r="J23" i="11"/>
  <c r="I23" i="11"/>
  <c r="E23" i="11"/>
  <c r="D23" i="11"/>
  <c r="N22" i="11"/>
  <c r="J22" i="11"/>
  <c r="I22" i="11"/>
  <c r="E22" i="11"/>
  <c r="D22" i="11"/>
  <c r="N21" i="11"/>
  <c r="J21" i="11"/>
  <c r="I21" i="11"/>
  <c r="E21" i="11"/>
  <c r="D21" i="11"/>
  <c r="N20" i="11"/>
  <c r="J20" i="11"/>
  <c r="I20" i="11"/>
  <c r="E20" i="11"/>
  <c r="D20" i="11"/>
  <c r="N19" i="11"/>
  <c r="J19" i="11"/>
  <c r="I19" i="11"/>
  <c r="E19" i="11"/>
  <c r="D19" i="11"/>
  <c r="N18" i="11"/>
  <c r="J18" i="11"/>
  <c r="I18" i="11"/>
  <c r="E18" i="11"/>
  <c r="D18" i="11"/>
  <c r="N17" i="11"/>
  <c r="J17" i="11"/>
  <c r="I17" i="11"/>
  <c r="E17" i="11"/>
  <c r="D17" i="11"/>
  <c r="N16" i="11"/>
  <c r="J16" i="11"/>
  <c r="I16" i="11"/>
  <c r="E16" i="11"/>
  <c r="D16" i="11"/>
  <c r="N15" i="11"/>
  <c r="J15" i="11"/>
  <c r="I15" i="11"/>
  <c r="E15" i="11"/>
  <c r="D15" i="11"/>
  <c r="N14" i="11"/>
  <c r="K14" i="1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K39" i="11" s="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K50" i="11" s="1"/>
  <c r="K51" i="11" s="1"/>
  <c r="K52" i="11" s="1"/>
  <c r="K53" i="11" s="1"/>
  <c r="K54" i="11" s="1"/>
  <c r="K55" i="11" s="1"/>
  <c r="K56" i="11" s="1"/>
  <c r="K57" i="11" s="1"/>
  <c r="K58" i="11" s="1"/>
  <c r="K59" i="11" s="1"/>
  <c r="K60" i="11" s="1"/>
  <c r="K61" i="11" s="1"/>
  <c r="K62" i="11" s="1"/>
  <c r="K63" i="11" s="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K125" i="11" s="1"/>
  <c r="K126" i="11" s="1"/>
  <c r="K127" i="11" s="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J14" i="11"/>
  <c r="I14" i="11"/>
  <c r="F14" i="1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E14" i="11"/>
  <c r="D14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N13" i="11"/>
  <c r="J13" i="11"/>
  <c r="I13" i="11"/>
  <c r="E13" i="11"/>
  <c r="D13" i="11"/>
  <c r="N12" i="11"/>
  <c r="J12" i="11"/>
  <c r="I12" i="11"/>
  <c r="E12" i="11"/>
  <c r="D12" i="11"/>
  <c r="N11" i="11"/>
  <c r="J11" i="11"/>
  <c r="I11" i="11"/>
  <c r="E11" i="11"/>
  <c r="D11" i="11"/>
  <c r="N10" i="11"/>
  <c r="J10" i="11"/>
  <c r="I10" i="11"/>
  <c r="E10" i="11"/>
  <c r="D10" i="11"/>
  <c r="N9" i="11"/>
  <c r="J9" i="11"/>
  <c r="I9" i="11"/>
  <c r="E9" i="11"/>
  <c r="D9" i="11"/>
  <c r="N8" i="11"/>
  <c r="J8" i="11"/>
  <c r="I8" i="11"/>
  <c r="E8" i="11"/>
  <c r="D8" i="11"/>
  <c r="N7" i="11"/>
  <c r="J7" i="11"/>
  <c r="I7" i="11"/>
  <c r="E7" i="11"/>
  <c r="D7" i="11"/>
  <c r="N6" i="11"/>
  <c r="J6" i="11"/>
  <c r="I6" i="11"/>
  <c r="E6" i="11"/>
  <c r="D6" i="11"/>
  <c r="N5" i="11"/>
  <c r="J5" i="11"/>
  <c r="I5" i="11"/>
  <c r="E5" i="11"/>
  <c r="D5" i="11"/>
  <c r="N4" i="11"/>
  <c r="J4" i="11"/>
  <c r="I4" i="11"/>
  <c r="E4" i="11"/>
  <c r="D4" i="11"/>
  <c r="N3" i="11"/>
  <c r="J3" i="11"/>
  <c r="I3" i="11"/>
  <c r="E3" i="11"/>
  <c r="D3" i="11"/>
  <c r="D11" i="9"/>
  <c r="AL46" i="3"/>
  <c r="V46" i="3"/>
  <c r="W46" i="3"/>
  <c r="R46" i="3"/>
  <c r="Q46" i="3"/>
  <c r="M46" i="3"/>
  <c r="L46" i="3"/>
  <c r="L45" i="3"/>
  <c r="M45" i="3"/>
  <c r="Q45" i="3"/>
  <c r="R45" i="3"/>
  <c r="V45" i="3"/>
  <c r="W45" i="3"/>
  <c r="AL45" i="3"/>
  <c r="AL44" i="3"/>
  <c r="W44" i="3"/>
  <c r="V44" i="3"/>
  <c r="R44" i="3"/>
  <c r="Q44" i="3"/>
  <c r="M44" i="3"/>
  <c r="L43" i="3"/>
  <c r="L44" i="3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3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3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22" i="3"/>
  <c r="W43" i="3"/>
  <c r="R43" i="3"/>
  <c r="Q43" i="3"/>
  <c r="M43" i="3"/>
  <c r="W23" i="3" l="1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S14" i="3" l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6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89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2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S114" i="3" s="1"/>
  <c r="S115" i="3" s="1"/>
  <c r="S116" i="3" s="1"/>
  <c r="S117" i="3" s="1"/>
  <c r="S118" i="3" s="1"/>
  <c r="S119" i="3" s="1"/>
  <c r="S120" i="3" s="1"/>
  <c r="S121" i="3" s="1"/>
  <c r="S122" i="3" s="1"/>
  <c r="S123" i="3" s="1"/>
  <c r="S124" i="3" s="1"/>
  <c r="S125" i="3" s="1"/>
  <c r="S126" i="3" s="1"/>
  <c r="S127" i="3" s="1"/>
  <c r="S128" i="3" s="1"/>
  <c r="S129" i="3" s="1"/>
  <c r="S130" i="3" s="1"/>
  <c r="S131" i="3" s="1"/>
  <c r="S132" i="3" s="1"/>
  <c r="S133" i="3" s="1"/>
  <c r="S134" i="3" s="1"/>
  <c r="S135" i="3" s="1"/>
  <c r="S136" i="3" s="1"/>
  <c r="S137" i="3" s="1"/>
  <c r="S138" i="3" s="1"/>
  <c r="S139" i="3" s="1"/>
  <c r="S140" i="3" s="1"/>
  <c r="S141" i="3" s="1"/>
  <c r="S142" i="3" s="1"/>
  <c r="S143" i="3" s="1"/>
  <c r="S144" i="3" s="1"/>
  <c r="R38" i="3"/>
  <c r="R39" i="3"/>
  <c r="R40" i="3"/>
  <c r="R41" i="3"/>
  <c r="R42" i="3"/>
  <c r="Q37" i="3"/>
  <c r="Q38" i="3"/>
  <c r="Q39" i="3"/>
  <c r="Q40" i="3"/>
  <c r="Q41" i="3"/>
  <c r="Q42" i="3"/>
  <c r="R37" i="3"/>
  <c r="Q26" i="3"/>
  <c r="Q27" i="3"/>
  <c r="Q28" i="3"/>
  <c r="Q29" i="3"/>
  <c r="Q30" i="3"/>
  <c r="Q31" i="3"/>
  <c r="Q32" i="3"/>
  <c r="Q33" i="3"/>
  <c r="Q34" i="3"/>
  <c r="Q35" i="3"/>
  <c r="Q36" i="3"/>
  <c r="R36" i="3"/>
  <c r="R35" i="3"/>
  <c r="R34" i="3"/>
  <c r="R33" i="3"/>
  <c r="R32" i="3"/>
  <c r="R31" i="3"/>
  <c r="R30" i="3"/>
  <c r="R29" i="3"/>
  <c r="R28" i="3"/>
  <c r="R27" i="3"/>
  <c r="R26" i="3"/>
  <c r="Q23" i="3"/>
  <c r="Q24" i="3"/>
  <c r="Q25" i="3"/>
  <c r="R25" i="3"/>
  <c r="R24" i="3"/>
  <c r="R23" i="3"/>
  <c r="Q22" i="3"/>
  <c r="R22" i="3"/>
  <c r="M42" i="3"/>
  <c r="L42" i="3"/>
  <c r="M41" i="3" l="1"/>
  <c r="L41" i="3"/>
  <c r="L40" i="3" l="1"/>
  <c r="M40" i="3"/>
  <c r="M39" i="3"/>
  <c r="L39" i="3"/>
  <c r="L38" i="3" l="1"/>
  <c r="M38" i="3"/>
  <c r="M37" i="3"/>
  <c r="L37" i="3"/>
  <c r="R4" i="3" l="1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3" i="3"/>
  <c r="N14" i="3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3" i="3"/>
  <c r="L36" i="3"/>
  <c r="L35" i="3"/>
  <c r="L34" i="3" l="1"/>
  <c r="L33" i="3"/>
  <c r="L32" i="3"/>
  <c r="L31" i="3"/>
  <c r="L30" i="3"/>
  <c r="L29" i="3"/>
  <c r="L28" i="3" l="1"/>
  <c r="L27" i="3"/>
  <c r="L26" i="3"/>
  <c r="L24" i="3" l="1"/>
  <c r="L25" i="3"/>
  <c r="L23" i="3"/>
  <c r="L22" i="3"/>
  <c r="L21" i="3" l="1"/>
  <c r="L20" i="3"/>
  <c r="L19" i="3"/>
  <c r="L18" i="3"/>
  <c r="L17" i="3"/>
  <c r="L16" i="3"/>
  <c r="L15" i="3"/>
  <c r="L14" i="3" l="1"/>
  <c r="I14" i="3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L4" i="3"/>
  <c r="L5" i="3"/>
  <c r="L6" i="3"/>
  <c r="L7" i="3"/>
  <c r="L8" i="3"/>
  <c r="L9" i="3"/>
  <c r="L10" i="3"/>
  <c r="L11" i="3"/>
  <c r="L12" i="3"/>
  <c r="L13" i="3"/>
  <c r="L3" i="3"/>
</calcChain>
</file>

<file path=xl/sharedStrings.xml><?xml version="1.0" encoding="utf-8"?>
<sst xmlns="http://schemas.openxmlformats.org/spreadsheetml/2006/main" count="109" uniqueCount="29">
  <si>
    <t>Variation %
(F-O)/O*100</t>
  </si>
  <si>
    <t>Observed (O)</t>
  </si>
  <si>
    <t>Forecast (F)</t>
  </si>
  <si>
    <t xml:space="preserve">Comparison of Forecasted vs Observed Water Level (m) for Bagmati River
 Dheng Bridge  ( From 12.06.2022 to 22.06.2022) </t>
  </si>
  <si>
    <t>Date &amp; Time</t>
  </si>
  <si>
    <t>Variation % (F-O)/O*100</t>
  </si>
  <si>
    <t xml:space="preserve">Comparison of Forecasted vs Observed Water Level (m) for Bagmati River
 Sonakhan  ( From 12.06.2022 to 22.06.2022) </t>
  </si>
  <si>
    <t>Dheng Bridge</t>
  </si>
  <si>
    <t>Sonakhan</t>
  </si>
  <si>
    <t xml:space="preserve">Comparison of Forecasted vs Observed Water Level (m) for Bagmati River
Dubbadhar  ( From 12.06.2022 to 22.06.2022) </t>
  </si>
  <si>
    <t>Dubbadhar</t>
  </si>
  <si>
    <t xml:space="preserve">Comparison of Forecasted vs Observed Water Level (m) for Bagmati River
Chandauli/Kansar  ( From 12.06.2022 to 22.06.2022) </t>
  </si>
  <si>
    <t>Chandauli/Kansar</t>
  </si>
  <si>
    <t>Runisaidpur</t>
  </si>
  <si>
    <t>Saulighat</t>
  </si>
  <si>
    <t xml:space="preserve">Comparison of Forecasted vs Observed Water Level (m) for Bagmati River
Runisaidpur  ( From 12.06.2022 to 22.06.2022) </t>
  </si>
  <si>
    <t xml:space="preserve">Comparison of Forecasted vs Observed Water Level (m) for Bagmati River
Saulighat ( From 12.06.2022 to 22.06.2022) </t>
  </si>
  <si>
    <t xml:space="preserve">Comparison of Forecasted vs Observed Water Level (m) for Bagmati River
Kamtaul  ( From 12.06.2022 to 22.06.2022) </t>
  </si>
  <si>
    <t xml:space="preserve">Comparison of Forecasted vs Observed Water Level (m) for Bagmati River
Benibad  ( From 12.06.2022 to 22.06.2022) </t>
  </si>
  <si>
    <t xml:space="preserve">Comparison of Forecasted vs Observed Water Level (m) for Bagmati River
Ekmighat  ( From 12.06.2022 to 22.06.2022) </t>
  </si>
  <si>
    <t xml:space="preserve">Comparison of Forecasted vs Observed Water Level (m) for Bagmati River
Hayaghat  ( From 12.06.2022 to 22.06.2022) </t>
  </si>
  <si>
    <t>Kamtaul</t>
  </si>
  <si>
    <t>Benibad</t>
  </si>
  <si>
    <t>Variation %
 (F-O)/O*100</t>
  </si>
  <si>
    <t>Ekmighat</t>
  </si>
  <si>
    <t xml:space="preserve">Hayaghat </t>
  </si>
  <si>
    <t xml:space="preserve">Comparison of Forecasted vs Observed Water Level (m) for Bagmati River (From 25.08.2022 to 31.08.2022)  </t>
  </si>
  <si>
    <t xml:space="preserve">Comparison of Forecasted vs Observed Water Level (m) for Bagmati River
 (From 25.08.2022 to 31.08.2022) </t>
  </si>
  <si>
    <t xml:space="preserve">Comparison of Forecasted vs Observed Water Level (m) for Bagmati River (From 13.09.2022 to 19.09.2022)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</si>
</sst>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8"/>
      <color theme="1"/>
      <name val="Book Antiqua"/>
      <family val="1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2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10" fontId="11" fillId="0" borderId="0" xfId="1" applyNumberFormat="1" applyFont="1" applyBorder="1" applyAlignment="1">
      <alignment horizontal="center" vertical="center"/>
    </xf>
    <xf numFmtId="22" fontId="11" fillId="0" borderId="0" xfId="0" applyNumberFormat="1" applyFont="1"/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>
                <a:latin typeface="Book Antiqua" panose="02040602050305030304" pitchFamily="18" charset="0"/>
              </a:rPr>
              <a:t>Dheng Bridge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2637773070245E-2"/>
          <c:y val="9.7557943984074469E-2"/>
          <c:w val="0.94206527483556946"/>
          <c:h val="0.7413977304664402"/>
        </c:manualLayout>
      </c:layout>
      <c:lineChart>
        <c:grouping val="standard"/>
        <c:varyColors val="0"/>
        <c:ser>
          <c:idx val="0"/>
          <c:order val="0"/>
          <c:tx>
            <c:strRef>
              <c:f>'dheng-sona-dubba'!$B$3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963925194629838E-2"/>
                  <c:y val="5.8434030930719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8-489B-AE31-2A0C27DA3582}"/>
                </c:ext>
              </c:extLst>
            </c:dLbl>
            <c:dLbl>
              <c:idx val="1"/>
              <c:layout>
                <c:manualLayout>
                  <c:x val="-1.6348019949283029E-2"/>
                  <c:y val="5.4590570719602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8-489B-AE31-2A0C27DA3582}"/>
                </c:ext>
              </c:extLst>
            </c:dLbl>
            <c:dLbl>
              <c:idx val="2"/>
              <c:layout>
                <c:manualLayout>
                  <c:x val="-1.6348019949282991E-2"/>
                  <c:y val="4.6347398435355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F8-489B-AE31-2A0C27DA3582}"/>
                </c:ext>
              </c:extLst>
            </c:dLbl>
            <c:dLbl>
              <c:idx val="3"/>
              <c:layout>
                <c:manualLayout>
                  <c:x val="-1.7476051534167366E-2"/>
                  <c:y val="-6.0813841259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F8-489B-AE31-2A0C27DA3582}"/>
                </c:ext>
              </c:extLst>
            </c:dLbl>
            <c:dLbl>
              <c:idx val="4"/>
              <c:layout>
                <c:manualLayout>
                  <c:x val="-1.4091956779514235E-2"/>
                  <c:y val="4.606927250434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C-4030-A39F-8DD35F3FCD1F}"/>
                </c:ext>
              </c:extLst>
            </c:dLbl>
            <c:dLbl>
              <c:idx val="5"/>
              <c:layout>
                <c:manualLayout>
                  <c:x val="-1.4091956779514235E-2"/>
                  <c:y val="-6.521355333300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C-4030-A39F-8DD35F3FCD1F}"/>
                </c:ext>
              </c:extLst>
            </c:dLbl>
            <c:dLbl>
              <c:idx val="6"/>
              <c:layout>
                <c:manualLayout>
                  <c:x val="-1.7476051534167366E-2"/>
                  <c:y val="5.019085864647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C-4030-A39F-8DD35F3FC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'dheng-sona-dubba'!$A$4:$A$10</c:f>
              <c:numCache>
                <c:formatCode>m/d/yyyy\ h:mm</c:formatCode>
                <c:ptCount val="7"/>
                <c:pt idx="0">
                  <c:v>44817.25</c:v>
                </c:pt>
                <c:pt idx="1">
                  <c:v>44818.25</c:v>
                </c:pt>
                <c:pt idx="2">
                  <c:v>44819.25</c:v>
                </c:pt>
                <c:pt idx="3">
                  <c:v>44820.25</c:v>
                </c:pt>
                <c:pt idx="4">
                  <c:v>44821.25</c:v>
                </c:pt>
                <c:pt idx="5">
                  <c:v>44822.25</c:v>
                </c:pt>
                <c:pt idx="6">
                  <c:v>44823.25</c:v>
                </c:pt>
              </c:numCache>
            </c:numRef>
          </c:cat>
          <c:val>
            <c:numRef>
              <c:f>'dheng-sona-dubba'!$B$4:$B$10</c:f>
              <c:numCache>
                <c:formatCode>0.00</c:formatCode>
                <c:ptCount val="7"/>
                <c:pt idx="0">
                  <c:v>69.75</c:v>
                </c:pt>
                <c:pt idx="1">
                  <c:v>69.83</c:v>
                </c:pt>
                <c:pt idx="2">
                  <c:v>70.34</c:v>
                </c:pt>
                <c:pt idx="3">
                  <c:v>70.19</c:v>
                </c:pt>
                <c:pt idx="4">
                  <c:v>70.27</c:v>
                </c:pt>
                <c:pt idx="5">
                  <c:v>70.33</c:v>
                </c:pt>
                <c:pt idx="6">
                  <c:v>70.14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8-489B-AE31-2A0C27DA3582}"/>
            </c:ext>
          </c:extLst>
        </c:ser>
        <c:ser>
          <c:idx val="1"/>
          <c:order val="1"/>
          <c:tx>
            <c:strRef>
              <c:f>'dheng-sona-dubba'!$C$3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835893609745482E-2"/>
                  <c:y val="-5.257066897562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8-489B-AE31-2A0C27DA3582}"/>
                </c:ext>
              </c:extLst>
            </c:dLbl>
            <c:dLbl>
              <c:idx val="1"/>
              <c:layout>
                <c:manualLayout>
                  <c:x val="-1.7476051534167408E-2"/>
                  <c:y val="-4.4327496691372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8-489B-AE31-2A0C27DA3582}"/>
                </c:ext>
              </c:extLst>
            </c:dLbl>
            <c:dLbl>
              <c:idx val="2"/>
              <c:layout>
                <c:manualLayout>
                  <c:x val="-1.6348019949283029E-2"/>
                  <c:y val="-6.0813841259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F8-489B-AE31-2A0C27DA3582}"/>
                </c:ext>
              </c:extLst>
            </c:dLbl>
            <c:dLbl>
              <c:idx val="3"/>
              <c:layout>
                <c:manualLayout>
                  <c:x val="-1.5219988364398612E-2"/>
                  <c:y val="5.0468984577479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F8-489B-AE31-2A0C27DA3582}"/>
                </c:ext>
              </c:extLst>
            </c:dLbl>
            <c:dLbl>
              <c:idx val="4"/>
              <c:layout>
                <c:manualLayout>
                  <c:x val="-1.4091956779514235E-2"/>
                  <c:y val="-6.0813841259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C-4030-A39F-8DD35F3FCD1F}"/>
                </c:ext>
              </c:extLst>
            </c:dLbl>
            <c:dLbl>
              <c:idx val="5"/>
              <c:layout>
                <c:manualLayout>
                  <c:x val="-1.4091956779514235E-2"/>
                  <c:y val="5.459057071960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C-4030-A39F-8DD35F3FCD1F}"/>
                </c:ext>
              </c:extLst>
            </c:dLbl>
            <c:dLbl>
              <c:idx val="6"/>
              <c:layout>
                <c:manualLayout>
                  <c:x val="-1.973211470393612E-2"/>
                  <c:y val="-5.669225511774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C-4030-A39F-8DD35F3FC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'dheng-sona-dubba'!$A$4:$A$10</c:f>
              <c:numCache>
                <c:formatCode>m/d/yyyy\ h:mm</c:formatCode>
                <c:ptCount val="7"/>
                <c:pt idx="0">
                  <c:v>44817.25</c:v>
                </c:pt>
                <c:pt idx="1">
                  <c:v>44818.25</c:v>
                </c:pt>
                <c:pt idx="2">
                  <c:v>44819.25</c:v>
                </c:pt>
                <c:pt idx="3">
                  <c:v>44820.25</c:v>
                </c:pt>
                <c:pt idx="4">
                  <c:v>44821.25</c:v>
                </c:pt>
                <c:pt idx="5">
                  <c:v>44822.25</c:v>
                </c:pt>
                <c:pt idx="6">
                  <c:v>44823.25</c:v>
                </c:pt>
              </c:numCache>
            </c:numRef>
          </c:cat>
          <c:val>
            <c:numRef>
              <c:f>'dheng-sona-dubba'!$C$4:$C$10</c:f>
              <c:numCache>
                <c:formatCode>0.00</c:formatCode>
                <c:ptCount val="7"/>
                <c:pt idx="0">
                  <c:v>69.855000000000004</c:v>
                </c:pt>
                <c:pt idx="1">
                  <c:v>69.762</c:v>
                </c:pt>
                <c:pt idx="2">
                  <c:v>69.960999999999999</c:v>
                </c:pt>
                <c:pt idx="3">
                  <c:v>70.620999999999995</c:v>
                </c:pt>
                <c:pt idx="4">
                  <c:v>70.334000000000003</c:v>
                </c:pt>
                <c:pt idx="5">
                  <c:v>70.375</c:v>
                </c:pt>
                <c:pt idx="6">
                  <c:v>70.284999999999997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8-489B-AE31-2A0C27DA35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2721224"/>
        <c:axId val="432722536"/>
      </c:lineChart>
      <c:dateAx>
        <c:axId val="43272122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Date</a:t>
                </a:r>
              </a:p>
            </c:rich>
          </c:tx>
          <c:layout>
            <c:manualLayout>
              <c:xMode val="edge"/>
              <c:yMode val="edge"/>
              <c:x val="0.47968930279654132"/>
              <c:y val="0.92220457476589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722536"/>
        <c:crosses val="autoZero"/>
        <c:auto val="1"/>
        <c:lblOffset val="100"/>
        <c:baseTimeUnit val="days"/>
      </c:dateAx>
      <c:valAx>
        <c:axId val="432722536"/>
        <c:scaling>
          <c:orientation val="minMax"/>
          <c:max val="7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900" b="1" i="0" baseline="0">
                    <a:effectLst/>
                  </a:rPr>
                  <a:t>Water Level (m)</a:t>
                </a:r>
                <a:endParaRPr lang="en-IN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7212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976968614963737"/>
          <c:y val="0.71612526765969853"/>
          <c:w val="8.3709358665192232E-2"/>
          <c:h val="8.603859751835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100">
                <a:latin typeface="Book Antiqua" panose="02040602050305030304" pitchFamily="18" charset="0"/>
              </a:rPr>
              <a:t>Sonakhan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33505033779506E-2"/>
          <c:y val="0.10309191963538987"/>
          <c:w val="0.93536863531425163"/>
          <c:h val="0.76838863450110861"/>
        </c:manualLayout>
      </c:layout>
      <c:lineChart>
        <c:grouping val="standard"/>
        <c:varyColors val="0"/>
        <c:ser>
          <c:idx val="0"/>
          <c:order val="0"/>
          <c:tx>
            <c:strRef>
              <c:f>'dheng-sona-dubba'!$F$3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182588967733092E-2"/>
                  <c:y val="5.4422340944907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D6-418E-A949-8040D054B6AB}"/>
                </c:ext>
              </c:extLst>
            </c:dLbl>
            <c:dLbl>
              <c:idx val="2"/>
              <c:layout>
                <c:manualLayout>
                  <c:x val="-1.4080045977688822E-2"/>
                  <c:y val="4.6204571344637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D6-418E-A949-8040D054B6AB}"/>
                </c:ext>
              </c:extLst>
            </c:dLbl>
            <c:dLbl>
              <c:idx val="3"/>
              <c:layout>
                <c:manualLayout>
                  <c:x val="-1.4080045977688822E-2"/>
                  <c:y val="-5.2408663858605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6-418E-A949-8040D054B6AB}"/>
                </c:ext>
              </c:extLst>
            </c:dLbl>
            <c:dLbl>
              <c:idx val="4"/>
              <c:layout>
                <c:manualLayout>
                  <c:x val="-1.4080045977688822E-2"/>
                  <c:y val="5.0313456144772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7-4CF9-ABF5-FD0C107CC928}"/>
                </c:ext>
              </c:extLst>
            </c:dLbl>
            <c:dLbl>
              <c:idx val="5"/>
              <c:layout>
                <c:manualLayout>
                  <c:x val="-1.4080045977688822E-2"/>
                  <c:y val="-6.4735318259010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7-4CF9-ABF5-FD0C107CC928}"/>
                </c:ext>
              </c:extLst>
            </c:dLbl>
            <c:dLbl>
              <c:idx val="6"/>
              <c:layout>
                <c:manualLayout>
                  <c:x val="-1.069881152715201E-2"/>
                  <c:y val="3.3877916944232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7-4CF9-ABF5-FD0C107CC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'dheng-sona-dubba'!$E$4:$E$10</c:f>
              <c:numCache>
                <c:formatCode>m/d/yyyy\ h:mm</c:formatCode>
                <c:ptCount val="7"/>
                <c:pt idx="0">
                  <c:v>44817.25</c:v>
                </c:pt>
                <c:pt idx="1">
                  <c:v>44818.25</c:v>
                </c:pt>
                <c:pt idx="2">
                  <c:v>44819.25</c:v>
                </c:pt>
                <c:pt idx="3">
                  <c:v>44820.25</c:v>
                </c:pt>
                <c:pt idx="4">
                  <c:v>44821.25</c:v>
                </c:pt>
                <c:pt idx="5">
                  <c:v>44822.25</c:v>
                </c:pt>
                <c:pt idx="6">
                  <c:v>44823.25</c:v>
                </c:pt>
              </c:numCache>
            </c:numRef>
          </c:cat>
          <c:val>
            <c:numRef>
              <c:f>'dheng-sona-dubba'!$F$4:$F$10</c:f>
              <c:numCache>
                <c:formatCode>0.00</c:formatCode>
                <c:ptCount val="7"/>
                <c:pt idx="0">
                  <c:v>68.06</c:v>
                </c:pt>
                <c:pt idx="1">
                  <c:v>68</c:v>
                </c:pt>
                <c:pt idx="2">
                  <c:v>68.55</c:v>
                </c:pt>
                <c:pt idx="3">
                  <c:v>68.45</c:v>
                </c:pt>
                <c:pt idx="4">
                  <c:v>68.7</c:v>
                </c:pt>
                <c:pt idx="5">
                  <c:v>68.540000000000006</c:v>
                </c:pt>
                <c:pt idx="6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6-418E-A949-8040D054B6AB}"/>
            </c:ext>
          </c:extLst>
        </c:ser>
        <c:ser>
          <c:idx val="1"/>
          <c:order val="1"/>
          <c:tx>
            <c:strRef>
              <c:f>'dheng-sona-dubba'!$G$3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080045977688822E-2"/>
                  <c:y val="-5.240866385860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D6-418E-A949-8040D054B6AB}"/>
                </c:ext>
              </c:extLst>
            </c:dLbl>
            <c:dLbl>
              <c:idx val="2"/>
              <c:layout>
                <c:manualLayout>
                  <c:x val="-1.4080045977688822E-2"/>
                  <c:y val="-4.4190894258334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D6-418E-A949-8040D054B6AB}"/>
                </c:ext>
              </c:extLst>
            </c:dLbl>
            <c:dLbl>
              <c:idx val="3"/>
              <c:layout>
                <c:manualLayout>
                  <c:x val="-1.1825889677330838E-2"/>
                  <c:y val="4.6204571344637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6-418E-A949-8040D054B6AB}"/>
                </c:ext>
              </c:extLst>
            </c:dLbl>
            <c:dLbl>
              <c:idx val="4"/>
              <c:layout>
                <c:manualLayout>
                  <c:x val="-1.4080045977688822E-2"/>
                  <c:y val="-6.0626433458875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7-4CF9-ABF5-FD0C107CC928}"/>
                </c:ext>
              </c:extLst>
            </c:dLbl>
            <c:dLbl>
              <c:idx val="5"/>
              <c:layout>
                <c:manualLayout>
                  <c:x val="-1.4080045977688822E-2"/>
                  <c:y val="5.4422340944907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7-4CF9-ABF5-FD0C107CC928}"/>
                </c:ext>
              </c:extLst>
            </c:dLbl>
            <c:dLbl>
              <c:idx val="6"/>
              <c:layout>
                <c:manualLayout>
                  <c:x val="-1.069881152715201E-2"/>
                  <c:y val="-3.1864239857929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27-4CF9-ABF5-FD0C107CC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'dheng-sona-dubba'!$E$4:$E$10</c:f>
              <c:numCache>
                <c:formatCode>m/d/yyyy\ h:mm</c:formatCode>
                <c:ptCount val="7"/>
                <c:pt idx="0">
                  <c:v>44817.25</c:v>
                </c:pt>
                <c:pt idx="1">
                  <c:v>44818.25</c:v>
                </c:pt>
                <c:pt idx="2">
                  <c:v>44819.25</c:v>
                </c:pt>
                <c:pt idx="3">
                  <c:v>44820.25</c:v>
                </c:pt>
                <c:pt idx="4">
                  <c:v>44821.25</c:v>
                </c:pt>
                <c:pt idx="5">
                  <c:v>44822.25</c:v>
                </c:pt>
                <c:pt idx="6">
                  <c:v>44823.25</c:v>
                </c:pt>
              </c:numCache>
            </c:numRef>
          </c:cat>
          <c:val>
            <c:numRef>
              <c:f>'dheng-sona-dubba'!$G$4:$G$10</c:f>
              <c:numCache>
                <c:formatCode>0.00</c:formatCode>
                <c:ptCount val="7"/>
                <c:pt idx="0">
                  <c:v>68.061000000000007</c:v>
                </c:pt>
                <c:pt idx="1">
                  <c:v>68.100999999999999</c:v>
                </c:pt>
                <c:pt idx="2">
                  <c:v>68.289000000000001</c:v>
                </c:pt>
                <c:pt idx="3">
                  <c:v>68.757000000000005</c:v>
                </c:pt>
                <c:pt idx="4">
                  <c:v>68.625</c:v>
                </c:pt>
                <c:pt idx="5">
                  <c:v>68.837999999999994</c:v>
                </c:pt>
                <c:pt idx="6">
                  <c:v>68.483999999999995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6-418E-A949-8040D054B6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82752520"/>
        <c:axId val="582759736"/>
      </c:lineChart>
      <c:dateAx>
        <c:axId val="5827525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759736"/>
        <c:crosses val="autoZero"/>
        <c:auto val="1"/>
        <c:lblOffset val="100"/>
        <c:baseTimeUnit val="days"/>
        <c:majorUnit val="1"/>
        <c:majorTimeUnit val="days"/>
      </c:dateAx>
      <c:valAx>
        <c:axId val="582759736"/>
        <c:scaling>
          <c:orientation val="minMax"/>
          <c:max val="7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752520"/>
        <c:crosses val="autoZero"/>
        <c:crossBetween val="between"/>
        <c:majorUnit val="0.9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605055841841297"/>
          <c:y val="0.74576226769028586"/>
          <c:w val="9.265523105368316E-2"/>
          <c:h val="9.3991225104444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100">
                <a:latin typeface="Book Antiqua" panose="02040602050305030304" pitchFamily="18" charset="0"/>
              </a:rPr>
              <a:t>Dubbadhar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106422348094059E-2"/>
          <c:y val="0.10039000833609965"/>
          <c:w val="0.93649571910020124"/>
          <c:h val="0.77887195830921729"/>
        </c:manualLayout>
      </c:layout>
      <c:lineChart>
        <c:grouping val="standard"/>
        <c:varyColors val="0"/>
        <c:ser>
          <c:idx val="0"/>
          <c:order val="0"/>
          <c:tx>
            <c:strRef>
              <c:f>'dheng-sona-dubba'!$J$3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080044728136794E-2"/>
                  <c:y val="-4.6521321046109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39-434A-AB12-2199A126CDD9}"/>
                </c:ext>
              </c:extLst>
            </c:dLbl>
            <c:dLbl>
              <c:idx val="1"/>
              <c:layout>
                <c:manualLayout>
                  <c:x val="-1.4080044728136875E-2"/>
                  <c:y val="4.7809731239347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39-434A-AB12-2199A126CDD9}"/>
                </c:ext>
              </c:extLst>
            </c:dLbl>
            <c:dLbl>
              <c:idx val="2"/>
              <c:layout>
                <c:manualLayout>
                  <c:x val="-1.437592490287843E-2"/>
                  <c:y val="4.9006724301358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39-434A-AB12-2199A126CDD9}"/>
                </c:ext>
              </c:extLst>
            </c:dLbl>
            <c:dLbl>
              <c:idx val="3"/>
              <c:layout>
                <c:manualLayout>
                  <c:x val="-1.2952966677981986E-2"/>
                  <c:y val="-4.6521321046109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39-434A-AB12-2199A126CDD9}"/>
                </c:ext>
              </c:extLst>
            </c:dLbl>
            <c:dLbl>
              <c:idx val="4"/>
              <c:layout>
                <c:manualLayout>
                  <c:x val="-1.4080044728136875E-2"/>
                  <c:y val="4.055349644815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D-4934-A5C0-38C24AE466A0}"/>
                </c:ext>
              </c:extLst>
            </c:dLbl>
            <c:dLbl>
              <c:idx val="5"/>
              <c:layout>
                <c:manualLayout>
                  <c:x val="-1.4080044728136794E-2"/>
                  <c:y val="-4.6521321046109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934-A5C0-38C24AE466A0}"/>
                </c:ext>
              </c:extLst>
            </c:dLbl>
            <c:dLbl>
              <c:idx val="6"/>
              <c:layout>
                <c:manualLayout>
                  <c:x val="-8.4446544773619271E-3"/>
                  <c:y val="2.9669144261375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934-A5C0-38C24AE46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'dheng-sona-dubba'!$I$4:$I$10</c:f>
              <c:numCache>
                <c:formatCode>m/d/yyyy\ h:mm</c:formatCode>
                <c:ptCount val="7"/>
                <c:pt idx="0">
                  <c:v>44817.25</c:v>
                </c:pt>
                <c:pt idx="1">
                  <c:v>44818.25</c:v>
                </c:pt>
                <c:pt idx="2">
                  <c:v>44819.25</c:v>
                </c:pt>
                <c:pt idx="3">
                  <c:v>44820.25</c:v>
                </c:pt>
                <c:pt idx="4">
                  <c:v>44821.25</c:v>
                </c:pt>
                <c:pt idx="5">
                  <c:v>44822.25</c:v>
                </c:pt>
                <c:pt idx="6">
                  <c:v>44823.25</c:v>
                </c:pt>
              </c:numCache>
            </c:numRef>
          </c:cat>
          <c:val>
            <c:numRef>
              <c:f>'dheng-sona-dubba'!$J$4:$J$10</c:f>
              <c:numCache>
                <c:formatCode>0.00</c:formatCode>
                <c:ptCount val="7"/>
                <c:pt idx="0">
                  <c:v>59.9</c:v>
                </c:pt>
                <c:pt idx="1">
                  <c:v>59.85</c:v>
                </c:pt>
                <c:pt idx="2">
                  <c:v>60.02</c:v>
                </c:pt>
                <c:pt idx="3">
                  <c:v>60.15</c:v>
                </c:pt>
                <c:pt idx="4">
                  <c:v>60.4</c:v>
                </c:pt>
                <c:pt idx="5">
                  <c:v>60.2</c:v>
                </c:pt>
                <c:pt idx="6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9-434A-AB12-2199A126CDD9}"/>
            </c:ext>
          </c:extLst>
        </c:ser>
        <c:ser>
          <c:idx val="1"/>
          <c:order val="1"/>
          <c:tx>
            <c:strRef>
              <c:f>'dheng-sona-dubba'!$K$3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825888627826847E-2"/>
                  <c:y val="3.7170205557133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39-434A-AB12-2199A126CDD9}"/>
                </c:ext>
              </c:extLst>
            </c:dLbl>
            <c:dLbl>
              <c:idx val="1"/>
              <c:layout>
                <c:manualLayout>
                  <c:x val="-1.5207122778291766E-2"/>
                  <c:y val="-4.2648377145945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39-434A-AB12-2199A126CDD9}"/>
                </c:ext>
              </c:extLst>
            </c:dLbl>
            <c:dLbl>
              <c:idx val="2"/>
              <c:layout>
                <c:manualLayout>
                  <c:x val="-1.4080044728136794E-2"/>
                  <c:y val="-4.2648377145945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39-434A-AB12-2199A126CDD9}"/>
                </c:ext>
              </c:extLst>
            </c:dLbl>
            <c:dLbl>
              <c:idx val="3"/>
              <c:layout>
                <c:manualLayout>
                  <c:x val="-1.4080044728136794E-2"/>
                  <c:y val="3.7170205557133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39-434A-AB12-2199A126CDD9}"/>
                </c:ext>
              </c:extLst>
            </c:dLbl>
            <c:dLbl>
              <c:idx val="4"/>
              <c:layout>
                <c:manualLayout>
                  <c:x val="-1.4080044728136875E-2"/>
                  <c:y val="-4.9904611937134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D-4934-A5C0-38C24AE466A0}"/>
                </c:ext>
              </c:extLst>
            </c:dLbl>
            <c:dLbl>
              <c:idx val="5"/>
              <c:layout>
                <c:manualLayout>
                  <c:x val="-1.4080044728136794E-2"/>
                  <c:y val="4.0798322952727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D-4934-A5C0-38C24AE466A0}"/>
                </c:ext>
              </c:extLst>
            </c:dLbl>
            <c:dLbl>
              <c:idx val="6"/>
              <c:layout>
                <c:manualLayout>
                  <c:x val="-7.317576427206954E-3"/>
                  <c:y val="-3.902025975035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934-A5C0-38C24AE46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'dheng-sona-dubba'!$I$4:$I$10</c:f>
              <c:numCache>
                <c:formatCode>m/d/yyyy\ h:mm</c:formatCode>
                <c:ptCount val="7"/>
                <c:pt idx="0">
                  <c:v>44817.25</c:v>
                </c:pt>
                <c:pt idx="1">
                  <c:v>44818.25</c:v>
                </c:pt>
                <c:pt idx="2">
                  <c:v>44819.25</c:v>
                </c:pt>
                <c:pt idx="3">
                  <c:v>44820.25</c:v>
                </c:pt>
                <c:pt idx="4">
                  <c:v>44821.25</c:v>
                </c:pt>
                <c:pt idx="5">
                  <c:v>44822.25</c:v>
                </c:pt>
                <c:pt idx="6">
                  <c:v>44823.25</c:v>
                </c:pt>
              </c:numCache>
            </c:numRef>
          </c:cat>
          <c:val>
            <c:numRef>
              <c:f>'dheng-sona-dubba'!$K$4:$K$10</c:f>
              <c:numCache>
                <c:formatCode>0.00</c:formatCode>
                <c:ptCount val="7"/>
                <c:pt idx="0">
                  <c:v>59.844999999999999</c:v>
                </c:pt>
                <c:pt idx="1">
                  <c:v>59.962000000000003</c:v>
                </c:pt>
                <c:pt idx="2">
                  <c:v>60.057000000000002</c:v>
                </c:pt>
                <c:pt idx="3">
                  <c:v>60.710999999999999</c:v>
                </c:pt>
                <c:pt idx="4">
                  <c:v>60.37</c:v>
                </c:pt>
                <c:pt idx="5">
                  <c:v>60.719000000000001</c:v>
                </c:pt>
                <c:pt idx="6">
                  <c:v>60.316000000000003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9-434A-AB12-2199A126CDD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248224"/>
        <c:axId val="695248552"/>
      </c:lineChart>
      <c:dateAx>
        <c:axId val="69524822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248552"/>
        <c:crosses val="autoZero"/>
        <c:auto val="1"/>
        <c:lblOffset val="100"/>
        <c:baseTimeUnit val="days"/>
      </c:dateAx>
      <c:valAx>
        <c:axId val="695248552"/>
        <c:scaling>
          <c:orientation val="minMax"/>
          <c:max val="65"/>
          <c:min val="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900" b="1" i="0" baseline="0">
                    <a:effectLst/>
                  </a:rPr>
                  <a:t>Water Level (m)</a:t>
                </a:r>
                <a:endParaRPr lang="en-IN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353902507748658E-3"/>
              <c:y val="0.31501429249711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248224"/>
        <c:crosses val="autoZero"/>
        <c:crossBetween val="between"/>
        <c:majorUnit val="1.5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154216669661857"/>
          <c:y val="0.78639415981657157"/>
          <c:w val="9.2655222830873935E-2"/>
          <c:h val="7.9365496546432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100">
                <a:latin typeface="Book Antiqua" panose="02040602050305030304" pitchFamily="18" charset="0"/>
              </a:rPr>
              <a:t>Kansar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824069442817357E-2"/>
          <c:y val="9.8247659841338819E-2"/>
          <c:w val="0.93912443885511343"/>
          <c:h val="0.77144036730909582"/>
        </c:manualLayout>
      </c:layout>
      <c:lineChart>
        <c:grouping val="standard"/>
        <c:varyColors val="0"/>
        <c:ser>
          <c:idx val="0"/>
          <c:order val="0"/>
          <c:tx>
            <c:strRef>
              <c:f>'kansar-runi-sauli'!$B$3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0715049919022E-2"/>
                  <c:y val="-5.5130815686260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A-4EEC-8AD4-65331CA03FC4}"/>
                </c:ext>
              </c:extLst>
            </c:dLbl>
            <c:dLbl>
              <c:idx val="1"/>
              <c:layout>
                <c:manualLayout>
                  <c:x val="-1.4075199292481379E-2"/>
                  <c:y val="4.3775464173581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2A-4EEC-8AD4-65331CA03FC4}"/>
                </c:ext>
              </c:extLst>
            </c:dLbl>
            <c:dLbl>
              <c:idx val="2"/>
              <c:layout>
                <c:manualLayout>
                  <c:x val="-1.8426140321048466E-2"/>
                  <c:y val="-5.132672799934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2A-4EEC-8AD4-65331CA03FC4}"/>
                </c:ext>
              </c:extLst>
            </c:dLbl>
            <c:dLbl>
              <c:idx val="3"/>
              <c:layout>
                <c:manualLayout>
                  <c:x val="-1.2965104925439135E-2"/>
                  <c:y val="-5.963850982802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2A-4EEC-8AD4-65331CA03FC4}"/>
                </c:ext>
              </c:extLst>
            </c:dLbl>
            <c:dLbl>
              <c:idx val="4"/>
              <c:layout>
                <c:manualLayout>
                  <c:x val="-1.4045644887848418E-2"/>
                  <c:y val="-4.4422159080357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4-42C1-B135-FDC4A9EE578D}"/>
                </c:ext>
              </c:extLst>
            </c:dLbl>
            <c:dLbl>
              <c:idx val="5"/>
              <c:layout>
                <c:manualLayout>
                  <c:x val="-1.4056212305783961E-2"/>
                  <c:y val="-4.8226246767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4-42C1-B135-FDC4A9EE578D}"/>
                </c:ext>
              </c:extLst>
            </c:dLbl>
            <c:dLbl>
              <c:idx val="6"/>
              <c:layout>
                <c:manualLayout>
                  <c:x val="-1.2965104925439135E-2"/>
                  <c:y val="-4.8226246767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4-42C1-B135-FDC4A9EE578D}"/>
                </c:ext>
              </c:extLst>
            </c:dLbl>
            <c:spPr>
              <a:noFill/>
              <a:ln w="12700" cap="flat" cmpd="sng" algn="ctr">
                <a:noFill/>
                <a:prstDash val="solid"/>
                <a:miter lim="800000"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'kansar-runi-sauli'!$A$4:$A$10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'kansar-runi-sauli'!$B$4:$B$10</c:f>
              <c:numCache>
                <c:formatCode>0.00</c:formatCode>
                <c:ptCount val="7"/>
                <c:pt idx="0">
                  <c:v>56.9</c:v>
                </c:pt>
                <c:pt idx="1">
                  <c:v>56.77</c:v>
                </c:pt>
                <c:pt idx="2">
                  <c:v>56.62</c:v>
                </c:pt>
                <c:pt idx="3">
                  <c:v>56.6</c:v>
                </c:pt>
                <c:pt idx="4">
                  <c:v>58</c:v>
                </c:pt>
                <c:pt idx="5">
                  <c:v>57.2</c:v>
                </c:pt>
                <c:pt idx="6">
                  <c:v>57.14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A-4EEC-8AD4-65331CA03FC4}"/>
            </c:ext>
          </c:extLst>
        </c:ser>
        <c:ser>
          <c:idx val="1"/>
          <c:order val="1"/>
          <c:tx>
            <c:strRef>
              <c:f>'kansar-runi-sauli'!$C$3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377341187817336E-2"/>
                  <c:y val="4.377546417358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A-4EEC-8AD4-65331CA03FC4}"/>
                </c:ext>
              </c:extLst>
            </c:dLbl>
            <c:dLbl>
              <c:idx val="1"/>
              <c:layout>
                <c:manualLayout>
                  <c:x val="-1.2902903213362784E-2"/>
                  <c:y val="-4.752264031242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2A-4EEC-8AD4-65331CA03FC4}"/>
                </c:ext>
              </c:extLst>
            </c:dLbl>
            <c:dLbl>
              <c:idx val="2"/>
              <c:layout>
                <c:manualLayout>
                  <c:x val="-1.8369179360956448E-2"/>
                  <c:y val="4.377546417358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2A-4EEC-8AD4-65331CA03FC4}"/>
                </c:ext>
              </c:extLst>
            </c:dLbl>
            <c:dLbl>
              <c:idx val="3"/>
              <c:layout>
                <c:manualLayout>
                  <c:x val="-1.2965104925439135E-2"/>
                  <c:y val="4.709460556403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2A-4EEC-8AD4-65331CA03FC4}"/>
                </c:ext>
              </c:extLst>
            </c:dLbl>
            <c:dLbl>
              <c:idx val="4"/>
              <c:layout>
                <c:manualLayout>
                  <c:x val="-1.5133143881580999E-2"/>
                  <c:y val="5.089869325094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4-42C1-B135-FDC4A9EE578D}"/>
                </c:ext>
              </c:extLst>
            </c:dLbl>
            <c:dLbl>
              <c:idx val="5"/>
              <c:layout>
                <c:manualLayout>
                  <c:x val="-1.5147319686128787E-2"/>
                  <c:y val="4.709460556403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4-42C1-B135-FDC4A9EE578D}"/>
                </c:ext>
              </c:extLst>
            </c:dLbl>
            <c:dLbl>
              <c:idx val="6"/>
              <c:layout>
                <c:manualLayout>
                  <c:x val="-1.5147319686128946E-2"/>
                  <c:y val="3.9486430190198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4-42C1-B135-FDC4A9EE578D}"/>
                </c:ext>
              </c:extLst>
            </c:dLbl>
            <c:spPr>
              <a:noFill/>
              <a:ln w="15875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'kansar-runi-sauli'!$A$4:$A$10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'kansar-runi-sauli'!$C$4:$C$10</c:f>
              <c:numCache>
                <c:formatCode>0.00</c:formatCode>
                <c:ptCount val="7"/>
                <c:pt idx="0">
                  <c:v>56.607999999999997</c:v>
                </c:pt>
                <c:pt idx="1">
                  <c:v>56.942</c:v>
                </c:pt>
                <c:pt idx="2">
                  <c:v>56.631999999999998</c:v>
                </c:pt>
                <c:pt idx="3">
                  <c:v>56.548000000000002</c:v>
                </c:pt>
                <c:pt idx="4">
                  <c:v>57.587000000000003</c:v>
                </c:pt>
                <c:pt idx="5">
                  <c:v>56.790999999999997</c:v>
                </c:pt>
                <c:pt idx="6">
                  <c:v>56.987000000000002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A-4EEC-8AD4-65331CA03FC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229232"/>
        <c:axId val="382231528"/>
      </c:lineChart>
      <c:dateAx>
        <c:axId val="38222923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 sz="900">
                    <a:latin typeface="Book Antiqua" panose="0204060205030503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50832329329914627"/>
              <c:y val="0.93311735742676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31528"/>
        <c:crosses val="autoZero"/>
        <c:auto val="1"/>
        <c:lblOffset val="100"/>
        <c:baseTimeUnit val="days"/>
      </c:dateAx>
      <c:valAx>
        <c:axId val="38223152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 sz="800" b="1" i="0" baseline="0">
                    <a:effectLst/>
                    <a:latin typeface="Book Antiqua" panose="02040602050305030304" pitchFamily="18" charset="0"/>
                  </a:rPr>
                  <a:t>Water Level (m)</a:t>
                </a:r>
                <a:endParaRPr lang="en-IN" sz="800">
                  <a:effectLst/>
                  <a:latin typeface="Book Antiqua" panose="02040602050305030304" pitchFamily="18" charset="0"/>
                </a:endParaRPr>
              </a:p>
            </c:rich>
          </c:tx>
          <c:layout>
            <c:manualLayout>
              <c:xMode val="edge"/>
              <c:yMode val="edge"/>
              <c:x val="2.1911803094671238E-3"/>
              <c:y val="0.30066760241233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374160566846605"/>
          <c:y val="0.78836122897792249"/>
          <c:w val="8.6775426302956191E-2"/>
          <c:h val="7.3139426703018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100">
                <a:latin typeface="Book Antiqua" panose="02040602050305030304" pitchFamily="18" charset="0"/>
              </a:rPr>
              <a:t>Runisaidpur</a:t>
            </a:r>
          </a:p>
        </c:rich>
      </c:tx>
      <c:layout>
        <c:manualLayout>
          <c:xMode val="edge"/>
          <c:yMode val="edge"/>
          <c:x val="0.4666366459094573"/>
          <c:y val="1.5281757402101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080798723688942E-2"/>
          <c:y val="9.9675262655205349E-2"/>
          <c:w val="0.9329366304702108"/>
          <c:h val="0.77234603554211889"/>
        </c:manualLayout>
      </c:layout>
      <c:lineChart>
        <c:grouping val="standard"/>
        <c:varyColors val="0"/>
        <c:ser>
          <c:idx val="0"/>
          <c:order val="0"/>
          <c:tx>
            <c:strRef>
              <c:f>'kansar-runi-sauli'!$F$3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324287550728277E-2"/>
                  <c:y val="3.632275191962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4-4617-83C2-7391BC8176F2}"/>
                </c:ext>
              </c:extLst>
            </c:dLbl>
            <c:dLbl>
              <c:idx val="1"/>
              <c:layout>
                <c:manualLayout>
                  <c:x val="-9.6034234477844812E-3"/>
                  <c:y val="-5.536779249298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4-4617-83C2-7391BC8176F2}"/>
                </c:ext>
              </c:extLst>
            </c:dLbl>
            <c:dLbl>
              <c:idx val="2"/>
              <c:layout>
                <c:manualLayout>
                  <c:x val="-1.5055444316394219E-2"/>
                  <c:y val="4.3963630620670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4-4617-83C2-7391BC8176F2}"/>
                </c:ext>
              </c:extLst>
            </c:dLbl>
            <c:dLbl>
              <c:idx val="3"/>
              <c:layout>
                <c:manualLayout>
                  <c:x val="-1.6225150924000405E-2"/>
                  <c:y val="-4.461310531026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4-4617-83C2-7391BC8176F2}"/>
                </c:ext>
              </c:extLst>
            </c:dLbl>
            <c:dLbl>
              <c:idx val="4"/>
              <c:layout>
                <c:manualLayout>
                  <c:x val="-2.3846099368404788E-2"/>
                  <c:y val="-4.0792665959735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9-4E39-BEB5-F175C54EBB63}"/>
                </c:ext>
              </c:extLst>
            </c:dLbl>
            <c:dLbl>
              <c:idx val="5"/>
              <c:layout>
                <c:manualLayout>
                  <c:x val="-1.404472028894998E-2"/>
                  <c:y val="-5.2253984011310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9-4E39-BEB5-F175C54EBB63}"/>
                </c:ext>
              </c:extLst>
            </c:dLbl>
            <c:dLbl>
              <c:idx val="6"/>
              <c:layout>
                <c:manualLayout>
                  <c:x val="-1.2954504971424769E-2"/>
                  <c:y val="-4.8433544660785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9-4E39-BEB5-F175C54EBB63}"/>
                </c:ext>
              </c:extLst>
            </c:dLbl>
            <c:spPr>
              <a:noFill/>
              <a:ln w="15875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'kansar-runi-sauli'!$E$4:$E$10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'kansar-runi-sauli'!$F$4:$F$10</c:f>
              <c:numCache>
                <c:formatCode>0.00</c:formatCode>
                <c:ptCount val="7"/>
                <c:pt idx="0">
                  <c:v>53.54</c:v>
                </c:pt>
                <c:pt idx="1">
                  <c:v>53.39</c:v>
                </c:pt>
                <c:pt idx="2">
                  <c:v>53.28</c:v>
                </c:pt>
                <c:pt idx="3">
                  <c:v>53.25</c:v>
                </c:pt>
                <c:pt idx="4">
                  <c:v>55.52</c:v>
                </c:pt>
                <c:pt idx="5">
                  <c:v>54.1</c:v>
                </c:pt>
                <c:pt idx="6">
                  <c:v>54.22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4-4617-83C2-7391BC8176F2}"/>
            </c:ext>
          </c:extLst>
        </c:ser>
        <c:ser>
          <c:idx val="1"/>
          <c:order val="1"/>
          <c:tx>
            <c:strRef>
              <c:f>'kansar-runi-sauli'!$G$3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06183538177924E-2"/>
                  <c:y val="-4.7726913791936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4-4617-83C2-7391BC8176F2}"/>
                </c:ext>
              </c:extLst>
            </c:dLbl>
            <c:dLbl>
              <c:idx val="1"/>
              <c:layout>
                <c:manualLayout>
                  <c:x val="-7.3495105834583433E-3"/>
                  <c:y val="5.160450932172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4-4617-83C2-7391BC8176F2}"/>
                </c:ext>
              </c:extLst>
            </c:dLbl>
            <c:dLbl>
              <c:idx val="2"/>
              <c:layout>
                <c:manualLayout>
                  <c:x val="-1.6069430405418455E-2"/>
                  <c:y val="-5.1547353142461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4-4617-83C2-7391BC8176F2}"/>
                </c:ext>
              </c:extLst>
            </c:dLbl>
            <c:dLbl>
              <c:idx val="3"/>
              <c:layout>
                <c:manualLayout>
                  <c:x val="-1.6225150924000405E-2"/>
                  <c:y val="3.965616045845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4-4617-83C2-7391BC8176F2}"/>
                </c:ext>
              </c:extLst>
            </c:dLbl>
            <c:dLbl>
              <c:idx val="4"/>
              <c:layout>
                <c:manualLayout>
                  <c:x val="-1.8395881218036706E-2"/>
                  <c:y val="5.111747851002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9-4E39-BEB5-F175C54EBB63}"/>
                </c:ext>
              </c:extLst>
            </c:dLbl>
            <c:dLbl>
              <c:idx val="5"/>
              <c:layout>
                <c:manualLayout>
                  <c:x val="-1.295450497142493E-2"/>
                  <c:y val="5.493791786055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39-4E39-BEB5-F175C54EBB63}"/>
                </c:ext>
              </c:extLst>
            </c:dLbl>
            <c:dLbl>
              <c:idx val="6"/>
              <c:layout>
                <c:manualLayout>
                  <c:x val="-1.404472028894998E-2"/>
                  <c:y val="3.9656160458452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9-4E39-BEB5-F175C54EBB63}"/>
                </c:ext>
              </c:extLst>
            </c:dLbl>
            <c:spPr>
              <a:noFill/>
              <a:ln w="15875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'kansar-runi-sauli'!$E$4:$E$10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'kansar-runi-sauli'!$G$4:$G$10</c:f>
              <c:numCache>
                <c:formatCode>0.00</c:formatCode>
                <c:ptCount val="7"/>
                <c:pt idx="0">
                  <c:v>53.290999999999997</c:v>
                </c:pt>
                <c:pt idx="1">
                  <c:v>53.616999999999997</c:v>
                </c:pt>
                <c:pt idx="2">
                  <c:v>53.369</c:v>
                </c:pt>
                <c:pt idx="3">
                  <c:v>53.21</c:v>
                </c:pt>
                <c:pt idx="4">
                  <c:v>53.540999999999997</c:v>
                </c:pt>
                <c:pt idx="5">
                  <c:v>53.856000000000002</c:v>
                </c:pt>
                <c:pt idx="6">
                  <c:v>53.908000000000001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4-4617-83C2-7391BC8176F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29954096"/>
        <c:axId val="429951144"/>
      </c:lineChart>
      <c:dateAx>
        <c:axId val="42995409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 sz="800">
                    <a:latin typeface="Book Antiqua" panose="0204060205030503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50173975186871056"/>
              <c:y val="0.93474629424903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51144"/>
        <c:crosses val="autoZero"/>
        <c:auto val="1"/>
        <c:lblOffset val="100"/>
        <c:baseTimeUnit val="days"/>
      </c:dateAx>
      <c:valAx>
        <c:axId val="429951144"/>
        <c:scaling>
          <c:orientation val="minMax"/>
          <c:max val="62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 sz="800" b="1" i="0" baseline="0">
                    <a:effectLst/>
                    <a:latin typeface="Book Antiqua" panose="02040602050305030304" pitchFamily="18" charset="0"/>
                  </a:rPr>
                  <a:t>Water Level (m)</a:t>
                </a:r>
                <a:endParaRPr lang="en-IN" sz="800">
                  <a:effectLst/>
                  <a:latin typeface="Book Antiqua" panose="02040602050305030304" pitchFamily="18" charset="0"/>
                </a:endParaRPr>
              </a:p>
            </c:rich>
          </c:tx>
          <c:layout>
            <c:manualLayout>
              <c:xMode val="edge"/>
              <c:yMode val="edge"/>
              <c:x val="4.3572984749455342E-3"/>
              <c:y val="0.26737630575547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5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0021688417320689"/>
          <c:y val="0.77125074265430293"/>
          <c:w val="8.0836978710994462E-2"/>
          <c:h val="8.7393001376260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100">
                <a:latin typeface="Book Antiqua" panose="02040602050305030304" pitchFamily="18" charset="0"/>
              </a:rPr>
              <a:t>Saulighat</a:t>
            </a:r>
          </a:p>
        </c:rich>
      </c:tx>
      <c:layout>
        <c:manualLayout>
          <c:xMode val="edge"/>
          <c:yMode val="edge"/>
          <c:x val="0.48582436606226176"/>
          <c:y val="4.2804011084382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97509683725959E-2"/>
          <c:y val="0.11578641824523175"/>
          <c:w val="0.92857077032721203"/>
          <c:h val="0.74761552569329959"/>
        </c:manualLayout>
      </c:layout>
      <c:lineChart>
        <c:grouping val="standard"/>
        <c:varyColors val="0"/>
        <c:ser>
          <c:idx val="0"/>
          <c:order val="0"/>
          <c:tx>
            <c:strRef>
              <c:f>'kansar-runi-sauli'!$J$3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423001748349378E-2"/>
                  <c:y val="3.785432281331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6-4595-B97A-D63DD3C3AD87}"/>
                </c:ext>
              </c:extLst>
            </c:dLbl>
            <c:dLbl>
              <c:idx val="1"/>
              <c:layout>
                <c:manualLayout>
                  <c:x val="-1.6223479430046695E-2"/>
                  <c:y val="4.4756858855955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6-4595-B97A-D63DD3C3AD87}"/>
                </c:ext>
              </c:extLst>
            </c:dLbl>
            <c:dLbl>
              <c:idx val="2"/>
              <c:layout>
                <c:manualLayout>
                  <c:x val="-2.0587909326391485E-2"/>
                  <c:y val="4.562953287200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16-4595-B97A-D63DD3C3AD87}"/>
                </c:ext>
              </c:extLst>
            </c:dLbl>
            <c:dLbl>
              <c:idx val="3"/>
              <c:layout>
                <c:manualLayout>
                  <c:x val="-2.0587909326391485E-2"/>
                  <c:y val="5.3642857385831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16-4595-B97A-D63DD3C3AD87}"/>
                </c:ext>
              </c:extLst>
            </c:dLbl>
            <c:dLbl>
              <c:idx val="4"/>
              <c:layout>
                <c:manualLayout>
                  <c:x val="-1.2965106039322827E-2"/>
                  <c:y val="-5.37161471596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16-4595-B97A-D63DD3C3AD87}"/>
                </c:ext>
              </c:extLst>
            </c:dLbl>
            <c:dLbl>
              <c:idx val="5"/>
              <c:layout>
                <c:manualLayout>
                  <c:x val="-1.8420643409753815E-2"/>
                  <c:y val="4.054006832338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16-4595-B97A-D63DD3C3AD87}"/>
                </c:ext>
              </c:extLst>
            </c:dLbl>
            <c:dLbl>
              <c:idx val="6"/>
              <c:layout>
                <c:manualLayout>
                  <c:x val="-1.8420643409753815E-2"/>
                  <c:y val="4.054006832338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16-4595-B97A-D63DD3C3AD87}"/>
                </c:ext>
              </c:extLst>
            </c:dLbl>
            <c:spPr>
              <a:noFill/>
              <a:ln w="15875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'kansar-runi-sauli'!$I$4:$I$10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'kansar-runi-sauli'!$J$4:$J$10</c:f>
              <c:numCache>
                <c:formatCode>0.00</c:formatCode>
                <c:ptCount val="7"/>
                <c:pt idx="0">
                  <c:v>45.96</c:v>
                </c:pt>
                <c:pt idx="1">
                  <c:v>45.96</c:v>
                </c:pt>
                <c:pt idx="2">
                  <c:v>45.95</c:v>
                </c:pt>
                <c:pt idx="3">
                  <c:v>46.11</c:v>
                </c:pt>
                <c:pt idx="4">
                  <c:v>47.13</c:v>
                </c:pt>
                <c:pt idx="5">
                  <c:v>47.57</c:v>
                </c:pt>
                <c:pt idx="6">
                  <c:v>47.81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6-4595-B97A-D63DD3C3AD87}"/>
            </c:ext>
          </c:extLst>
        </c:ser>
        <c:ser>
          <c:idx val="1"/>
          <c:order val="1"/>
          <c:tx>
            <c:strRef>
              <c:f>'kansar-runi-sauli'!$K$3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5058571852004588E-2"/>
                  <c:y val="-4.9657996517344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6-4595-B97A-D63DD3C3AD87}"/>
                </c:ext>
              </c:extLst>
            </c:dLbl>
            <c:dLbl>
              <c:idx val="1"/>
              <c:layout>
                <c:manualLayout>
                  <c:x val="-1.7240786800177064E-2"/>
                  <c:y val="-5.2236745142387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6-4595-B97A-D63DD3C3AD87}"/>
                </c:ext>
              </c:extLst>
            </c:dLbl>
            <c:dLbl>
              <c:idx val="2"/>
              <c:layout>
                <c:manualLayout>
                  <c:x val="-2.2696324170607969E-2"/>
                  <c:y val="-5.7354041250700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16-4595-B97A-D63DD3C3AD87}"/>
                </c:ext>
              </c:extLst>
            </c:dLbl>
            <c:dLbl>
              <c:idx val="3"/>
              <c:layout>
                <c:manualLayout>
                  <c:x val="-1.9425665081553842E-2"/>
                  <c:y val="-4.549253975042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16-4595-B97A-D63DD3C3AD87}"/>
                </c:ext>
              </c:extLst>
            </c:dLbl>
            <c:dLbl>
              <c:idx val="4"/>
              <c:layout>
                <c:manualLayout>
                  <c:x val="-1.2965106039322827E-2"/>
                  <c:y val="4.46931555082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16-4595-B97A-D63DD3C3AD87}"/>
                </c:ext>
              </c:extLst>
            </c:dLbl>
            <c:dLbl>
              <c:idx val="5"/>
              <c:layout>
                <c:manualLayout>
                  <c:x val="-1.6238428461581578E-2"/>
                  <c:y val="-5.7417744598435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16-4595-B97A-D63DD3C3AD87}"/>
                </c:ext>
              </c:extLst>
            </c:dLbl>
            <c:dLbl>
              <c:idx val="6"/>
              <c:layout>
                <c:manualLayout>
                  <c:x val="-1.8420643409753815E-2"/>
                  <c:y val="-5.349040228664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16-4595-B97A-D63DD3C3AD87}"/>
                </c:ext>
              </c:extLst>
            </c:dLbl>
            <c:spPr>
              <a:noFill/>
              <a:ln w="15875">
                <a:noFill/>
              </a:ln>
              <a:effectLst/>
            </c:spPr>
            <c:txPr>
              <a:bodyPr rot="5400000" spcFirstLastPara="1" vertOverflow="overflow" horzOverflow="overflow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'kansar-runi-sauli'!$I$4:$I$10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'kansar-runi-sauli'!$K$4:$K$10</c:f>
              <c:numCache>
                <c:formatCode>0.00</c:formatCode>
                <c:ptCount val="7"/>
                <c:pt idx="0">
                  <c:v>46.113999999999997</c:v>
                </c:pt>
                <c:pt idx="1">
                  <c:v>45.929000000000002</c:v>
                </c:pt>
                <c:pt idx="2">
                  <c:v>46.02</c:v>
                </c:pt>
                <c:pt idx="3">
                  <c:v>46.081000000000003</c:v>
                </c:pt>
                <c:pt idx="4">
                  <c:v>47.097000000000001</c:v>
                </c:pt>
                <c:pt idx="5">
                  <c:v>47.622999999999998</c:v>
                </c:pt>
                <c:pt idx="6">
                  <c:v>47.838000000000001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6-4595-B97A-D63DD3C3AD8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8313496"/>
        <c:axId val="518313824"/>
      </c:lineChart>
      <c:dateAx>
        <c:axId val="51831349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 sz="800">
                    <a:latin typeface="Book Antiqua" panose="0204060205030503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973448286230997"/>
              <c:y val="0.94236826163150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13824"/>
        <c:crosses val="autoZero"/>
        <c:auto val="1"/>
        <c:lblOffset val="100"/>
        <c:baseTimeUnit val="days"/>
      </c:dateAx>
      <c:valAx>
        <c:axId val="518313824"/>
        <c:scaling>
          <c:orientation val="minMax"/>
          <c:max val="5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 sz="800" b="1" i="0" baseline="0">
                    <a:effectLst/>
                    <a:latin typeface="Book Antiqua" panose="02040602050305030304" pitchFamily="18" charset="0"/>
                  </a:rPr>
                  <a:t>Water Level (m)</a:t>
                </a:r>
                <a:endParaRPr lang="en-IN" sz="800">
                  <a:effectLst/>
                  <a:latin typeface="Book Antiqua" panose="02040602050305030304" pitchFamily="18" charset="0"/>
                </a:endParaRPr>
              </a:p>
            </c:rich>
          </c:tx>
          <c:layout>
            <c:manualLayout>
              <c:xMode val="edge"/>
              <c:yMode val="edge"/>
              <c:x val="5.4689636313918514E-3"/>
              <c:y val="0.3102290531518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13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41740874862002"/>
          <c:y val="0.75706450025806038"/>
          <c:w val="8.7731305941146198E-2"/>
          <c:h val="9.5719535706591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200">
                <a:latin typeface="Book Antiqua" panose="02040602050305030304" pitchFamily="18" charset="0"/>
              </a:rPr>
              <a:t>Kamtaul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168737219276497E-2"/>
          <c:y val="0.13215357796375826"/>
          <c:w val="0.91103066921225495"/>
          <c:h val="0.72088197054854031"/>
        </c:manualLayout>
      </c:layout>
      <c:lineChart>
        <c:grouping val="standard"/>
        <c:varyColors val="0"/>
        <c:ser>
          <c:idx val="0"/>
          <c:order val="0"/>
          <c:tx>
            <c:strRef>
              <c:f>'kamt-beni'!$B$3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777137452392691E-2"/>
                  <c:y val="4.6611002152750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3-4A1E-AC0F-A894ED0187DC}"/>
                </c:ext>
              </c:extLst>
            </c:dLbl>
            <c:dLbl>
              <c:idx val="1"/>
              <c:layout>
                <c:manualLayout>
                  <c:x val="-2.0650064879722256E-2"/>
                  <c:y val="4.6611002152750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3-4A1E-AC0F-A894ED0187DC}"/>
                </c:ext>
              </c:extLst>
            </c:dLbl>
            <c:dLbl>
              <c:idx val="2"/>
              <c:layout>
                <c:manualLayout>
                  <c:x val="-1.9164894597348117E-2"/>
                  <c:y val="4.6611002152750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3-4A1E-AC0F-A894ED0187DC}"/>
                </c:ext>
              </c:extLst>
            </c:dLbl>
            <c:dLbl>
              <c:idx val="3"/>
              <c:layout>
                <c:manualLayout>
                  <c:x val="-2.0747478017140969E-2"/>
                  <c:y val="5.0352609682867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A3-4A1E-AC0F-A894ED0187DC}"/>
                </c:ext>
              </c:extLst>
            </c:dLbl>
            <c:dLbl>
              <c:idx val="4"/>
              <c:layout>
                <c:manualLayout>
                  <c:x val="-2.2184000202076712E-2"/>
                  <c:y val="-4.692918610019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A3-4A1E-AC0F-A894ED0187DC}"/>
                </c:ext>
              </c:extLst>
            </c:dLbl>
            <c:dLbl>
              <c:idx val="5"/>
              <c:layout>
                <c:manualLayout>
                  <c:x val="-2.3914983707564952E-2"/>
                  <c:y val="4.873458538716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A3-4A1E-AC0F-A894ED0187DC}"/>
                </c:ext>
              </c:extLst>
            </c:dLbl>
            <c:dLbl>
              <c:idx val="6"/>
              <c:layout>
                <c:manualLayout>
                  <c:x val="-1.7974302578068504E-2"/>
                  <c:y val="5.24761929172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20-48AF-96DA-DA3894BA512E}"/>
                </c:ext>
              </c:extLst>
            </c:dLbl>
            <c:spPr>
              <a:noFill/>
              <a:ln w="19050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'kamt-beni'!$A$4:$A$10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'kamt-beni'!$B$4:$B$10</c:f>
              <c:numCache>
                <c:formatCode>0.00</c:formatCode>
                <c:ptCount val="7"/>
                <c:pt idx="0">
                  <c:v>46.32</c:v>
                </c:pt>
                <c:pt idx="1">
                  <c:v>46.22</c:v>
                </c:pt>
                <c:pt idx="2">
                  <c:v>46.22</c:v>
                </c:pt>
                <c:pt idx="3">
                  <c:v>46.22</c:v>
                </c:pt>
                <c:pt idx="4">
                  <c:v>46.74</c:v>
                </c:pt>
                <c:pt idx="5">
                  <c:v>46.75</c:v>
                </c:pt>
                <c:pt idx="6">
                  <c:v>46.37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3-4A1E-AC0F-A894ED0187DC}"/>
            </c:ext>
          </c:extLst>
        </c:ser>
        <c:ser>
          <c:idx val="1"/>
          <c:order val="1"/>
          <c:tx>
            <c:strRef>
              <c:f>'kamt-beni'!$C$3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825902492373036E-2"/>
                  <c:y val="-4.289738302541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A3-4A1E-AC0F-A894ED0187DC}"/>
                </c:ext>
              </c:extLst>
            </c:dLbl>
            <c:dLbl>
              <c:idx val="1"/>
              <c:layout>
                <c:manualLayout>
                  <c:x val="-1.9944882714153914E-2"/>
                  <c:y val="-5.412220561576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E-4356-B26B-17B06F20B5EA}"/>
                </c:ext>
              </c:extLst>
            </c:dLbl>
            <c:dLbl>
              <c:idx val="2"/>
              <c:layout>
                <c:manualLayout>
                  <c:x val="-2.1432176600078078E-2"/>
                  <c:y val="-5.412220561576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3-4A1E-AC0F-A894ED0187DC}"/>
                </c:ext>
              </c:extLst>
            </c:dLbl>
            <c:dLbl>
              <c:idx val="3"/>
              <c:layout>
                <c:manualLayout>
                  <c:x val="-1.9944901351949446E-2"/>
                  <c:y val="-4.663899055553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E-4356-B26B-17B06F20B5EA}"/>
                </c:ext>
              </c:extLst>
            </c:dLbl>
            <c:dLbl>
              <c:idx val="4"/>
              <c:layout>
                <c:manualLayout>
                  <c:x val="-2.5058915652618904E-2"/>
                  <c:y val="5.064280522752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9E-4356-B26B-17B06F20B5EA}"/>
                </c:ext>
              </c:extLst>
            </c:dLbl>
            <c:dLbl>
              <c:idx val="5"/>
              <c:layout>
                <c:manualLayout>
                  <c:x val="-1.945947286044275E-2"/>
                  <c:y val="-5.20177723411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E-4356-B26B-17B06F20B5EA}"/>
                </c:ext>
              </c:extLst>
            </c:dLbl>
            <c:dLbl>
              <c:idx val="6"/>
              <c:layout>
                <c:manualLayout>
                  <c:x val="-2.0944643142816782E-2"/>
                  <c:y val="-5.7760992592500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0-48AF-96DA-DA3894BA512E}"/>
                </c:ext>
              </c:extLst>
            </c:dLbl>
            <c:spPr>
              <a:noFill/>
              <a:ln w="19050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'kamt-beni'!$A$4:$A$10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'kamt-beni'!$C$4:$C$10</c:f>
              <c:numCache>
                <c:formatCode>0.00</c:formatCode>
                <c:ptCount val="7"/>
                <c:pt idx="0">
                  <c:v>46.350999999999999</c:v>
                </c:pt>
                <c:pt idx="1">
                  <c:v>46.292000000000002</c:v>
                </c:pt>
                <c:pt idx="2">
                  <c:v>46.232999999999997</c:v>
                </c:pt>
                <c:pt idx="3">
                  <c:v>46.276000000000003</c:v>
                </c:pt>
                <c:pt idx="4">
                  <c:v>46.246000000000002</c:v>
                </c:pt>
                <c:pt idx="5">
                  <c:v>47.353999999999999</c:v>
                </c:pt>
                <c:pt idx="6">
                  <c:v>46.601999999999997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3-4A1E-AC0F-A894ED0187D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73299480"/>
        <c:axId val="573301448"/>
      </c:lineChart>
      <c:dateAx>
        <c:axId val="57329948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>
                    <a:latin typeface="Book Antiqua" panose="0204060205030503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8676222425306287"/>
              <c:y val="0.928609539095821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301448"/>
        <c:crosses val="autoZero"/>
        <c:auto val="1"/>
        <c:lblOffset val="100"/>
        <c:baseTimeUnit val="days"/>
      </c:dateAx>
      <c:valAx>
        <c:axId val="573301448"/>
        <c:scaling>
          <c:orientation val="minMax"/>
          <c:max val="5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800" b="1" i="0" baseline="0">
                    <a:effectLst/>
                  </a:rPr>
                  <a:t>Water Level (m)</a:t>
                </a:r>
                <a:endParaRPr lang="en-IN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5.7456703885339945E-3"/>
              <c:y val="0.32699438611840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299480"/>
        <c:crosses val="autoZero"/>
        <c:crossBetween val="between"/>
        <c:majorUnit val="1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005685746388115"/>
          <c:y val="0.73855473191087428"/>
          <c:w val="0.11477395942187348"/>
          <c:h val="8.9331321703710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200">
                <a:latin typeface="Book Antiqua" panose="02040602050305030304" pitchFamily="18" charset="0"/>
              </a:rPr>
              <a:t>Benibad</a:t>
            </a:r>
          </a:p>
        </c:rich>
      </c:tx>
      <c:layout>
        <c:manualLayout>
          <c:xMode val="edge"/>
          <c:yMode val="edge"/>
          <c:x val="0.45772329999404288"/>
          <c:y val="1.1114741472863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49739131739993E-2"/>
          <c:y val="9.8180216343629292E-2"/>
          <c:w val="0.90684029437951474"/>
          <c:h val="0.76424962367410765"/>
        </c:manualLayout>
      </c:layout>
      <c:lineChart>
        <c:grouping val="standard"/>
        <c:varyColors val="0"/>
        <c:ser>
          <c:idx val="0"/>
          <c:order val="0"/>
          <c:tx>
            <c:strRef>
              <c:f>'kamt-beni'!$F$3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568732653692586E-2"/>
                  <c:y val="-4.6283708881291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D-4B04-AD96-05C1FA11636D}"/>
                </c:ext>
              </c:extLst>
            </c:dLbl>
            <c:dLbl>
              <c:idx val="1"/>
              <c:layout>
                <c:manualLayout>
                  <c:x val="-2.7935590647402714E-2"/>
                  <c:y val="4.6339136725906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D-4B04-AD96-05C1FA11636D}"/>
                </c:ext>
              </c:extLst>
            </c:dLbl>
            <c:dLbl>
              <c:idx val="2"/>
              <c:layout>
                <c:manualLayout>
                  <c:x val="-2.3465685371033981E-2"/>
                  <c:y val="-6.110336417844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D-4B04-AD96-05C1FA11636D}"/>
                </c:ext>
              </c:extLst>
            </c:dLbl>
            <c:dLbl>
              <c:idx val="3"/>
              <c:layout>
                <c:manualLayout>
                  <c:x val="-2.7927042640036853E-2"/>
                  <c:y val="3.8929309077330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6D-4B04-AD96-05C1FA11636D}"/>
                </c:ext>
              </c:extLst>
            </c:dLbl>
            <c:dLbl>
              <c:idx val="4"/>
              <c:layout>
                <c:manualLayout>
                  <c:x val="-2.4957019916388778E-2"/>
                  <c:y val="-4.257879505700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6D-4B04-AD96-05C1FA11636D}"/>
                </c:ext>
              </c:extLst>
            </c:dLbl>
            <c:dLbl>
              <c:idx val="5"/>
              <c:layout>
                <c:manualLayout>
                  <c:x val="-1.7997888056700689E-2"/>
                  <c:y val="-4.8071111007386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6D-4B04-AD96-05C1FA11636D}"/>
                </c:ext>
              </c:extLst>
            </c:dLbl>
            <c:dLbl>
              <c:idx val="6"/>
              <c:layout>
                <c:manualLayout>
                  <c:x val="-1.3536530787697707E-2"/>
                  <c:y val="-2.5841628061659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D-4FA7-A0A8-6B8E5F39F4B4}"/>
                </c:ext>
              </c:extLst>
            </c:dLbl>
            <c:spPr>
              <a:noFill/>
              <a:ln w="19050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'kamt-beni'!$E$4:$E$10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'kamt-beni'!$F$4:$F$10</c:f>
              <c:numCache>
                <c:formatCode>0.00</c:formatCode>
                <c:ptCount val="7"/>
                <c:pt idx="0">
                  <c:v>47.59</c:v>
                </c:pt>
                <c:pt idx="1">
                  <c:v>47.73</c:v>
                </c:pt>
                <c:pt idx="2">
                  <c:v>47.67</c:v>
                </c:pt>
                <c:pt idx="3">
                  <c:v>47.43</c:v>
                </c:pt>
                <c:pt idx="4">
                  <c:v>47.43</c:v>
                </c:pt>
                <c:pt idx="5">
                  <c:v>48.88</c:v>
                </c:pt>
                <c:pt idx="6">
                  <c:v>48.52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E-4A0E-851E-4116F580C317}"/>
            </c:ext>
          </c:extLst>
        </c:ser>
        <c:ser>
          <c:idx val="1"/>
          <c:order val="1"/>
          <c:tx>
            <c:strRef>
              <c:f>'kamt-beni'!$G$3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002103278195955E-2"/>
                  <c:y val="3.8929309077330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6D-4B04-AD96-05C1FA11636D}"/>
                </c:ext>
              </c:extLst>
            </c:dLbl>
            <c:dLbl>
              <c:idx val="1"/>
              <c:layout>
                <c:manualLayout>
                  <c:x val="-2.0499995199064355E-2"/>
                  <c:y val="-4.9988622705579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D-4B04-AD96-05C1FA11636D}"/>
                </c:ext>
              </c:extLst>
            </c:dLbl>
            <c:dLbl>
              <c:idx val="2"/>
              <c:layout>
                <c:manualLayout>
                  <c:x val="-2.4952804460701587E-2"/>
                  <c:y val="4.6339136725906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D-4B04-AD96-05C1FA11636D}"/>
                </c:ext>
              </c:extLst>
            </c:dLbl>
            <c:dLbl>
              <c:idx val="3"/>
              <c:layout>
                <c:manualLayout>
                  <c:x val="-2.7929150367880476E-2"/>
                  <c:y val="-4.9988622705579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6D-4B04-AD96-05C1FA11636D}"/>
                </c:ext>
              </c:extLst>
            </c:dLbl>
            <c:dLbl>
              <c:idx val="4"/>
              <c:layout>
                <c:manualLayout>
                  <c:x val="-2.1980674009209833E-2"/>
                  <c:y val="3.8929309077330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6D-4B04-AD96-05C1FA11636D}"/>
                </c:ext>
              </c:extLst>
            </c:dLbl>
            <c:dLbl>
              <c:idx val="5"/>
              <c:layout>
                <c:manualLayout>
                  <c:x val="-1.7997888056700689E-2"/>
                  <c:y val="5.9640069080597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6D-4B04-AD96-05C1FA11636D}"/>
                </c:ext>
              </c:extLst>
            </c:dLbl>
            <c:dLbl>
              <c:idx val="6"/>
              <c:layout>
                <c:manualLayout>
                  <c:x val="-1.5023649877365368E-2"/>
                  <c:y val="3.1723397551839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FD-4FA7-A0A8-6B8E5F39F4B4}"/>
                </c:ext>
              </c:extLst>
            </c:dLbl>
            <c:spPr>
              <a:noFill/>
              <a:ln w="19050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'kamt-beni'!$E$4:$E$10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'kamt-beni'!$G$4:$G$10</c:f>
              <c:numCache>
                <c:formatCode>0.00</c:formatCode>
                <c:ptCount val="7"/>
                <c:pt idx="0">
                  <c:v>47.570999999999998</c:v>
                </c:pt>
                <c:pt idx="1">
                  <c:v>47.664999999999999</c:v>
                </c:pt>
                <c:pt idx="2">
                  <c:v>47.536000000000001</c:v>
                </c:pt>
                <c:pt idx="3">
                  <c:v>47.503</c:v>
                </c:pt>
                <c:pt idx="4">
                  <c:v>47.398000000000003</c:v>
                </c:pt>
                <c:pt idx="5">
                  <c:v>48.835999999999999</c:v>
                </c:pt>
                <c:pt idx="6">
                  <c:v>48.384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E-4A0E-851E-4116F580C3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0799488"/>
        <c:axId val="430803752"/>
      </c:lineChart>
      <c:dateAx>
        <c:axId val="43079948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 b="1">
                    <a:latin typeface="Book Antiqua" panose="0204060205030503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9073264509580333"/>
              <c:y val="0.940424402254454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03752"/>
        <c:crosses val="autoZero"/>
        <c:auto val="1"/>
        <c:lblOffset val="100"/>
        <c:baseTimeUnit val="days"/>
      </c:dateAx>
      <c:valAx>
        <c:axId val="43080375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800" b="1" i="0" baseline="0">
                    <a:effectLst/>
                  </a:rPr>
                  <a:t>Water Level (m)</a:t>
                </a:r>
                <a:endParaRPr lang="en-IN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5.7529619260372937E-3"/>
              <c:y val="0.28854481487099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581279489161722"/>
          <c:y val="0.77446293335822725"/>
          <c:w val="0.11140711676648321"/>
          <c:h val="7.7340513670256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200">
                <a:latin typeface="Book Antiqua" panose="02040602050305030304" pitchFamily="18" charset="0"/>
              </a:rPr>
              <a:t>Ekmighat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97436122266459E-2"/>
          <c:y val="0.12069579783054797"/>
          <c:w val="0.92426997293489777"/>
          <c:h val="0.73964531914080767"/>
        </c:manualLayout>
      </c:layout>
      <c:lineChart>
        <c:grouping val="standard"/>
        <c:varyColors val="0"/>
        <c:ser>
          <c:idx val="0"/>
          <c:order val="0"/>
          <c:tx>
            <c:strRef>
              <c:f>'ekmig-hayag'!$B$3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714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548655805552199E-2"/>
                  <c:y val="5.3577949264544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C-4F39-A224-5BDA7D6D5042}"/>
                </c:ext>
              </c:extLst>
            </c:dLbl>
            <c:dLbl>
              <c:idx val="1"/>
              <c:layout>
                <c:manualLayout>
                  <c:x val="-1.8548655805552199E-2"/>
                  <c:y val="-5.173468206158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C-4F39-A224-5BDA7D6D5042}"/>
                </c:ext>
              </c:extLst>
            </c:dLbl>
            <c:dLbl>
              <c:idx val="2"/>
              <c:layout>
                <c:manualLayout>
                  <c:x val="-2.1518217795158678E-2"/>
                  <c:y val="4.6055618455535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DC-4F39-A224-5BDA7D6D5042}"/>
                </c:ext>
              </c:extLst>
            </c:dLbl>
            <c:dLbl>
              <c:idx val="3"/>
              <c:layout>
                <c:manualLayout>
                  <c:x val="-2.0033436800355412E-2"/>
                  <c:y val="-5.5495847466085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DC-4F39-A224-5BDA7D6D5042}"/>
                </c:ext>
              </c:extLst>
            </c:dLbl>
            <c:dLbl>
              <c:idx val="4"/>
              <c:layout>
                <c:manualLayout>
                  <c:x val="-1.8548655805552254E-2"/>
                  <c:y val="-5.925701287058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DC-4F39-A224-5BDA7D6D5042}"/>
                </c:ext>
              </c:extLst>
            </c:dLbl>
            <c:dLbl>
              <c:idx val="5"/>
              <c:layout>
                <c:manualLayout>
                  <c:x val="-1.5579093815945721E-2"/>
                  <c:y val="5.3324144638429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DC-4F39-A224-5BDA7D6D5042}"/>
                </c:ext>
              </c:extLst>
            </c:dLbl>
            <c:dLbl>
              <c:idx val="6"/>
              <c:layout>
                <c:manualLayout>
                  <c:x val="-1.8548655805552365E-2"/>
                  <c:y val="4.9562979233924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E6-47C0-B57B-4129A57A99C6}"/>
                </c:ext>
              </c:extLst>
            </c:dLbl>
            <c:spPr>
              <a:noFill/>
              <a:ln w="15875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'ekmig-hayag'!$A$4:$A$10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'ekmig-hayag'!$B$4:$B$10</c:f>
              <c:numCache>
                <c:formatCode>0.00</c:formatCode>
                <c:ptCount val="7"/>
                <c:pt idx="0">
                  <c:v>41.69</c:v>
                </c:pt>
                <c:pt idx="1">
                  <c:v>41.62</c:v>
                </c:pt>
                <c:pt idx="2">
                  <c:v>41.55</c:v>
                </c:pt>
                <c:pt idx="3">
                  <c:v>41.47</c:v>
                </c:pt>
                <c:pt idx="4">
                  <c:v>41.94</c:v>
                </c:pt>
                <c:pt idx="5">
                  <c:v>43.08</c:v>
                </c:pt>
                <c:pt idx="6">
                  <c:v>43.16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C-4F39-A224-5BDA7D6D5042}"/>
            </c:ext>
          </c:extLst>
        </c:ser>
        <c:ser>
          <c:idx val="1"/>
          <c:order val="1"/>
          <c:tx>
            <c:strRef>
              <c:f>'ekmig-hayag'!$C$3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714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033436800355468E-2"/>
                  <c:y val="-4.421235125257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6-47C0-B57B-4129A57A99C6}"/>
                </c:ext>
              </c:extLst>
            </c:dLbl>
            <c:dLbl>
              <c:idx val="1"/>
              <c:layout>
                <c:manualLayout>
                  <c:x val="-2.0033436800355468E-2"/>
                  <c:y val="4.2294453051030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C-4F39-A224-5BDA7D6D5042}"/>
                </c:ext>
              </c:extLst>
            </c:dLbl>
            <c:dLbl>
              <c:idx val="2"/>
              <c:layout>
                <c:manualLayout>
                  <c:x val="-2.0033436800355412E-2"/>
                  <c:y val="-4.7973516657076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C-4F39-A224-5BDA7D6D5042}"/>
                </c:ext>
              </c:extLst>
            </c:dLbl>
            <c:dLbl>
              <c:idx val="3"/>
              <c:layout>
                <c:manualLayout>
                  <c:x val="-1.8548655805552147E-2"/>
                  <c:y val="4.9816783860039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C-4F39-A224-5BDA7D6D5042}"/>
                </c:ext>
              </c:extLst>
            </c:dLbl>
            <c:dLbl>
              <c:idx val="4"/>
              <c:layout>
                <c:manualLayout>
                  <c:x val="-2.003343680035552E-2"/>
                  <c:y val="4.6055618455535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DC-4F39-A224-5BDA7D6D5042}"/>
                </c:ext>
              </c:extLst>
            </c:dLbl>
            <c:dLbl>
              <c:idx val="5"/>
              <c:layout>
                <c:manualLayout>
                  <c:x val="-2.0033436800355305E-2"/>
                  <c:y val="-5.173468206158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DC-4F39-A224-5BDA7D6D5042}"/>
                </c:ext>
              </c:extLst>
            </c:dLbl>
            <c:dLbl>
              <c:idx val="6"/>
              <c:layout>
                <c:manualLayout>
                  <c:x val="-1.8548655805552365E-2"/>
                  <c:y val="-5.5495847466085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6-47C0-B57B-4129A57A99C6}"/>
                </c:ext>
              </c:extLst>
            </c:dLbl>
            <c:spPr>
              <a:noFill/>
              <a:ln w="15875"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'ekmig-hayag'!$A$4:$A$10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'ekmig-hayag'!$C$4:$C$10</c:f>
              <c:numCache>
                <c:formatCode>0.00</c:formatCode>
                <c:ptCount val="7"/>
                <c:pt idx="0">
                  <c:v>41.738999999999997</c:v>
                </c:pt>
                <c:pt idx="1">
                  <c:v>41.52</c:v>
                </c:pt>
                <c:pt idx="2">
                  <c:v>41.573999999999998</c:v>
                </c:pt>
                <c:pt idx="3">
                  <c:v>41.505000000000003</c:v>
                </c:pt>
                <c:pt idx="4">
                  <c:v>41.750999999999998</c:v>
                </c:pt>
                <c:pt idx="5">
                  <c:v>43.125999999999998</c:v>
                </c:pt>
                <c:pt idx="6">
                  <c:v>43.393999999999998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C-4F39-A224-5BDA7D6D50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6410744"/>
        <c:axId val="526415336"/>
      </c:lineChart>
      <c:dateAx>
        <c:axId val="52641074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>
                    <a:latin typeface="Book Antiqua" panose="0204060205030503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50047080417843093"/>
              <c:y val="0.93951986798605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15336"/>
        <c:crosses val="autoZero"/>
        <c:auto val="1"/>
        <c:lblOffset val="100"/>
        <c:baseTimeUnit val="days"/>
      </c:dateAx>
      <c:valAx>
        <c:axId val="52641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 sz="1000" b="1" i="0" baseline="0">
                    <a:effectLst/>
                    <a:latin typeface="Book Antiqua" panose="02040602050305030304" pitchFamily="18" charset="0"/>
                  </a:rPr>
                  <a:t>Water Level (m)</a:t>
                </a:r>
                <a:endParaRPr lang="en-IN" sz="1000">
                  <a:effectLst/>
                  <a:latin typeface="Book Antiqua" panose="02040602050305030304" pitchFamily="18" charset="0"/>
                </a:endParaRPr>
              </a:p>
            </c:rich>
          </c:tx>
          <c:layout>
            <c:manualLayout>
              <c:xMode val="edge"/>
              <c:yMode val="edge"/>
              <c:x val="2.9695619896065329E-3"/>
              <c:y val="0.303369086122691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10744"/>
        <c:crosses val="autoZero"/>
        <c:crossBetween val="between"/>
        <c:majorUnit val="0.70000000000000007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584384078938914"/>
          <c:y val="0.77103861176865696"/>
          <c:w val="0.11166792346947722"/>
          <c:h val="7.8514772051164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200">
                <a:latin typeface="Book Antiqua" panose="02040602050305030304" pitchFamily="18" charset="0"/>
              </a:rPr>
              <a:t>Hayaghat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079038615156379E-2"/>
          <c:y val="0.1383309820192013"/>
          <c:w val="0.89957016242534904"/>
          <c:h val="0.73009449111179769"/>
        </c:manualLayout>
      </c:layout>
      <c:lineChart>
        <c:grouping val="standard"/>
        <c:varyColors val="0"/>
        <c:ser>
          <c:idx val="0"/>
          <c:order val="0"/>
          <c:tx>
            <c:strRef>
              <c:f>'ekmig-hayag'!$F$3</c:f>
              <c:strCache>
                <c:ptCount val="1"/>
                <c:pt idx="0">
                  <c:v>Observed (O)</c:v>
                </c:pt>
              </c:strCache>
            </c:strRef>
          </c:tx>
          <c:spPr>
            <a:ln w="1714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569334351600728E-2"/>
                  <c:y val="-4.782291021817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AF-489C-9CAB-A331EBBBB96C}"/>
                </c:ext>
              </c:extLst>
            </c:dLbl>
            <c:dLbl>
              <c:idx val="1"/>
              <c:layout>
                <c:manualLayout>
                  <c:x val="-1.8569334351600752E-2"/>
                  <c:y val="-4.782291021817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AF-489C-9CAB-A331EBBBB96C}"/>
                </c:ext>
              </c:extLst>
            </c:dLbl>
            <c:dLbl>
              <c:idx val="2"/>
              <c:layout>
                <c:manualLayout>
                  <c:x val="-2.0055770620645719E-2"/>
                  <c:y val="-4.7822910218173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AF-489C-9CAB-A331EBBBB96C}"/>
                </c:ext>
              </c:extLst>
            </c:dLbl>
            <c:dLbl>
              <c:idx val="3"/>
              <c:layout>
                <c:manualLayout>
                  <c:x val="-2.0055770620645664E-2"/>
                  <c:y val="5.287637569496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AF-489C-9CAB-A331EBBBB96C}"/>
                </c:ext>
              </c:extLst>
            </c:dLbl>
            <c:dLbl>
              <c:idx val="4"/>
              <c:layout>
                <c:manualLayout>
                  <c:x val="-1.8569334351600807E-2"/>
                  <c:y val="-5.1300544933201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AF-489C-9CAB-A331EBBBB96C}"/>
                </c:ext>
              </c:extLst>
            </c:dLbl>
            <c:dLbl>
              <c:idx val="5"/>
              <c:layout>
                <c:manualLayout>
                  <c:x val="-1.85693343516007E-2"/>
                  <c:y val="4.5417169331032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AF-489C-9CAB-A331EBBBB96C}"/>
                </c:ext>
              </c:extLst>
            </c:dLbl>
            <c:dLbl>
              <c:idx val="6"/>
              <c:layout>
                <c:manualLayout>
                  <c:x val="-9.6507167373310193E-3"/>
                  <c:y val="2.303955023922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AF-489C-9CAB-A331EBBBB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'ekmig-hayag'!$E$4:$E$10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'ekmig-hayag'!$F$4:$F$10</c:f>
              <c:numCache>
                <c:formatCode>0.00</c:formatCode>
                <c:ptCount val="7"/>
                <c:pt idx="0">
                  <c:v>40.659999999999997</c:v>
                </c:pt>
                <c:pt idx="1">
                  <c:v>40.68</c:v>
                </c:pt>
                <c:pt idx="2">
                  <c:v>40.61</c:v>
                </c:pt>
                <c:pt idx="3">
                  <c:v>40.409999999999997</c:v>
                </c:pt>
                <c:pt idx="4">
                  <c:v>41.16</c:v>
                </c:pt>
                <c:pt idx="5">
                  <c:v>42.16</c:v>
                </c:pt>
                <c:pt idx="6">
                  <c:v>42.05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7-4044-99BE-5D570F729889}"/>
            </c:ext>
          </c:extLst>
        </c:ser>
        <c:ser>
          <c:idx val="1"/>
          <c:order val="1"/>
          <c:tx>
            <c:strRef>
              <c:f>'ekmig-hayag'!$G$3</c:f>
              <c:strCache>
                <c:ptCount val="1"/>
                <c:pt idx="0">
                  <c:v>Forecast (F)</c:v>
                </c:pt>
              </c:strCache>
            </c:strRef>
          </c:tx>
          <c:spPr>
            <a:ln w="1714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569334351600728E-2"/>
                  <c:y val="4.566913779797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AF-489C-9CAB-A331EBBBB96C}"/>
                </c:ext>
              </c:extLst>
            </c:dLbl>
            <c:dLbl>
              <c:idx val="1"/>
              <c:layout>
                <c:manualLayout>
                  <c:x val="-1.8569334351600752E-2"/>
                  <c:y val="4.5669137797971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AF-489C-9CAB-A331EBBBB96C}"/>
                </c:ext>
              </c:extLst>
            </c:dLbl>
            <c:dLbl>
              <c:idx val="2"/>
              <c:layout>
                <c:manualLayout>
                  <c:x val="-2.0055770620645719E-2"/>
                  <c:y val="4.566913779797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AF-489C-9CAB-A331EBBBB96C}"/>
                </c:ext>
              </c:extLst>
            </c:dLbl>
            <c:dLbl>
              <c:idx val="3"/>
              <c:layout>
                <c:manualLayout>
                  <c:x val="-2.1542206889690628E-2"/>
                  <c:y val="-5.1300544933201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AF-489C-9CAB-A331EBBBB96C}"/>
                </c:ext>
              </c:extLst>
            </c:dLbl>
            <c:dLbl>
              <c:idx val="4"/>
              <c:layout>
                <c:manualLayout>
                  <c:x val="-1.8569334351600807E-2"/>
                  <c:y val="4.1939534616003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AF-489C-9CAB-A331EBBBB96C}"/>
                </c:ext>
              </c:extLst>
            </c:dLbl>
            <c:dLbl>
              <c:idx val="5"/>
              <c:layout>
                <c:manualLayout>
                  <c:x val="-1.85693343516007E-2"/>
                  <c:y val="-4.011173538729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AF-489C-9CAB-A331EBBBB96C}"/>
                </c:ext>
              </c:extLst>
            </c:dLbl>
            <c:dLbl>
              <c:idx val="6"/>
              <c:layout>
                <c:manualLayout>
                  <c:x val="-9.6507167373310193E-3"/>
                  <c:y val="-1.4004513113519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F-489C-9CAB-A331EBBBB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'ekmig-hayag'!$E$4:$E$10</c:f>
              <c:numCache>
                <c:formatCode>m/d/yyyy\ h:mm</c:formatCode>
                <c:ptCount val="7"/>
                <c:pt idx="0">
                  <c:v>44798.25</c:v>
                </c:pt>
                <c:pt idx="1">
                  <c:v>44799.25</c:v>
                </c:pt>
                <c:pt idx="2">
                  <c:v>44800.25</c:v>
                </c:pt>
                <c:pt idx="3">
                  <c:v>44801.25</c:v>
                </c:pt>
                <c:pt idx="4">
                  <c:v>44802.25</c:v>
                </c:pt>
                <c:pt idx="5">
                  <c:v>44803.25</c:v>
                </c:pt>
                <c:pt idx="6">
                  <c:v>44804.25</c:v>
                </c:pt>
              </c:numCache>
            </c:numRef>
          </c:cat>
          <c:val>
            <c:numRef>
              <c:f>'ekmig-hayag'!$G$4:$G$10</c:f>
              <c:numCache>
                <c:formatCode>0.00</c:formatCode>
                <c:ptCount val="7"/>
                <c:pt idx="0">
                  <c:v>40.68</c:v>
                </c:pt>
                <c:pt idx="1">
                  <c:v>40.625999999999998</c:v>
                </c:pt>
                <c:pt idx="2">
                  <c:v>40.595999999999997</c:v>
                </c:pt>
                <c:pt idx="3">
                  <c:v>40.475000000000001</c:v>
                </c:pt>
                <c:pt idx="4">
                  <c:v>40.429000000000002</c:v>
                </c:pt>
                <c:pt idx="5">
                  <c:v>42.591999999999999</c:v>
                </c:pt>
                <c:pt idx="6">
                  <c:v>42.390999999999998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7-4044-99BE-5D570F72988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2857200"/>
        <c:axId val="298865600"/>
      </c:lineChart>
      <c:dateAx>
        <c:axId val="52285720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>
            <c:manualLayout>
              <c:xMode val="edge"/>
              <c:yMode val="edge"/>
              <c:x val="0.4964281638708205"/>
              <c:y val="0.93256818713093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865600"/>
        <c:crosses val="autoZero"/>
        <c:auto val="1"/>
        <c:lblOffset val="100"/>
        <c:baseTimeUnit val="days"/>
      </c:dateAx>
      <c:valAx>
        <c:axId val="29886560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0" baseline="0">
                    <a:effectLst/>
                    <a:latin typeface="Book Antiqua" panose="02040602050305030304" pitchFamily="18" charset="0"/>
                  </a:rPr>
                  <a:t>Water Level (m)</a:t>
                </a:r>
                <a:endParaRPr lang="en-IN" sz="1000">
                  <a:effectLst/>
                  <a:latin typeface="Book Antiqua" panose="02040602050305030304" pitchFamily="18" charset="0"/>
                </a:endParaRPr>
              </a:p>
            </c:rich>
          </c:tx>
          <c:layout>
            <c:manualLayout>
              <c:xMode val="edge"/>
              <c:yMode val="edge"/>
              <c:x val="7.1051653660349316E-3"/>
              <c:y val="0.34529899670737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8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584658105027844"/>
          <c:y val="0.76923036261140354"/>
          <c:w val="0.12368390406048742"/>
          <c:h val="8.1585510109867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IN" sz="1000" b="1" i="0" u="none" strike="noStrike" baseline="0">
                <a:effectLst/>
                <a:latin typeface="Book Antiqua" panose="02040602050305030304" pitchFamily="18" charset="0"/>
              </a:rPr>
              <a:t>Dheng Bridge</a:t>
            </a:r>
            <a:endParaRPr lang="en-IN" sz="1000">
              <a:latin typeface="Book Antiqua" panose="02040602050305030304" pitchFamily="18" charset="0"/>
            </a:endParaRPr>
          </a:p>
        </c:rich>
      </c:tx>
      <c:layout>
        <c:manualLayout>
          <c:xMode val="edge"/>
          <c:yMode val="edge"/>
          <c:x val="0.45506243996157542"/>
          <c:y val="1.137979575506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53276431509917E-2"/>
          <c:y val="8.5299484265266928E-2"/>
          <c:w val="0.90821815296343766"/>
          <c:h val="0.77349756081097021"/>
        </c:manualLayout>
      </c:layout>
      <c:lineChart>
        <c:grouping val="standard"/>
        <c:varyColors val="0"/>
        <c:ser>
          <c:idx val="0"/>
          <c:order val="0"/>
          <c:tx>
            <c:strRef>
              <c:f>graph!$D$2</c:f>
              <c:strCache>
                <c:ptCount val="1"/>
                <c:pt idx="0">
                  <c:v>Observed (O)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66666666666552E-2"/>
                  <c:y val="4.7155522289268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F7-4044-B7EC-A509AD1E7028}"/>
                </c:ext>
              </c:extLst>
            </c:dLbl>
            <c:dLbl>
              <c:idx val="1"/>
              <c:layout>
                <c:manualLayout>
                  <c:x val="-1.9767441860465116E-2"/>
                  <c:y val="-4.8934975960561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6-42CD-8F71-D2C7BB61CB76}"/>
                </c:ext>
              </c:extLst>
            </c:dLbl>
            <c:dLbl>
              <c:idx val="2"/>
              <c:layout>
                <c:manualLayout>
                  <c:x val="-1.0465116279069767E-2"/>
                  <c:y val="-3.1140439247630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C-4BFE-A557-43CBF5E741E9}"/>
                </c:ext>
              </c:extLst>
            </c:dLbl>
            <c:dLbl>
              <c:idx val="3"/>
              <c:layout>
                <c:manualLayout>
                  <c:x val="-1.3565891472868217E-2"/>
                  <c:y val="2.2243170891164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C-4E2C-8834-65F6BFC6BDB8}"/>
                </c:ext>
              </c:extLst>
            </c:dLbl>
            <c:dLbl>
              <c:idx val="4"/>
              <c:layout>
                <c:manualLayout>
                  <c:x val="-1.3565891472868217E-2"/>
                  <c:y val="4.0037707604095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9-4787-B93D-E3556571E012}"/>
                </c:ext>
              </c:extLst>
            </c:dLbl>
            <c:dLbl>
              <c:idx val="5"/>
              <c:layout>
                <c:manualLayout>
                  <c:x val="-1.6666666666666552E-2"/>
                  <c:y val="4.715552228926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9-4787-B93D-E3556571E012}"/>
                </c:ext>
              </c:extLst>
            </c:dLbl>
            <c:dLbl>
              <c:idx val="6"/>
              <c:layout>
                <c:manualLayout>
                  <c:x val="-1.6666666666666552E-2"/>
                  <c:y val="3.2919892918923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6-4649-B3B4-25383A0F2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graph!$C$3:$C$9</c:f>
              <c:numCache>
                <c:formatCode>m/d/yyyy\ h:mm</c:formatCode>
                <c:ptCount val="7"/>
                <c:pt idx="0">
                  <c:v>44817.25</c:v>
                </c:pt>
                <c:pt idx="1">
                  <c:v>44818.25</c:v>
                </c:pt>
                <c:pt idx="2">
                  <c:v>44819.25</c:v>
                </c:pt>
                <c:pt idx="3">
                  <c:v>44820.25</c:v>
                </c:pt>
                <c:pt idx="4">
                  <c:v>44821.25</c:v>
                </c:pt>
                <c:pt idx="5">
                  <c:v>44822.25</c:v>
                </c:pt>
                <c:pt idx="6">
                  <c:v>44823.25</c:v>
                </c:pt>
              </c:numCache>
            </c:numRef>
          </c:cat>
          <c:val>
            <c:numRef>
              <c:f>graph!$D$3:$D$9</c:f>
              <c:numCache>
                <c:formatCode>0.00</c:formatCode>
                <c:ptCount val="7"/>
                <c:pt idx="0">
                  <c:v>69.75</c:v>
                </c:pt>
                <c:pt idx="1">
                  <c:v>69.83</c:v>
                </c:pt>
                <c:pt idx="2">
                  <c:v>70.34</c:v>
                </c:pt>
                <c:pt idx="3">
                  <c:v>70.19</c:v>
                </c:pt>
                <c:pt idx="4">
                  <c:v>70.27</c:v>
                </c:pt>
                <c:pt idx="5">
                  <c:v>70.33</c:v>
                </c:pt>
                <c:pt idx="6">
                  <c:v>70.14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1-48B3-90C5-00A72BCE568E}"/>
            </c:ext>
          </c:extLst>
        </c:ser>
        <c:ser>
          <c:idx val="1"/>
          <c:order val="1"/>
          <c:tx>
            <c:strRef>
              <c:f>graph!$E$2</c:f>
              <c:strCache>
                <c:ptCount val="1"/>
                <c:pt idx="0">
                  <c:v>Forecast (F)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66666666666552E-2"/>
                  <c:y val="-5.249388330314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A1-4C1A-92D1-A62B0C77802C}"/>
                </c:ext>
              </c:extLst>
            </c:dLbl>
            <c:dLbl>
              <c:idx val="1"/>
              <c:layout>
                <c:manualLayout>
                  <c:x val="-1.9767441860465116E-2"/>
                  <c:y val="4.359661494668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5-4E51-A366-429C760F77AE}"/>
                </c:ext>
              </c:extLst>
            </c:dLbl>
            <c:dLbl>
              <c:idx val="2"/>
              <c:layout>
                <c:manualLayout>
                  <c:x val="-1.3565891472868217E-2"/>
                  <c:y val="1.51253562059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D8-45BF-93AB-3170EE643E4E}"/>
                </c:ext>
              </c:extLst>
            </c:dLbl>
            <c:dLbl>
              <c:idx val="3"/>
              <c:layout>
                <c:manualLayout>
                  <c:x val="-1.3565891472868217E-2"/>
                  <c:y val="-2.4022624562457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38-4723-8A85-C31A594010BB}"/>
                </c:ext>
              </c:extLst>
            </c:dLbl>
            <c:dLbl>
              <c:idx val="4"/>
              <c:layout>
                <c:manualLayout>
                  <c:x val="-1.3565891472868217E-2"/>
                  <c:y val="-5.6052790645734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A5-4ACA-892D-78829F38ED0D}"/>
                </c:ext>
              </c:extLst>
            </c:dLbl>
            <c:dLbl>
              <c:idx val="5"/>
              <c:layout>
                <c:manualLayout>
                  <c:x val="-1.8217054263565891E-2"/>
                  <c:y val="-4.8934975960561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A0B-B0B7-716EB9BF5588}"/>
                </c:ext>
              </c:extLst>
            </c:dLbl>
            <c:dLbl>
              <c:idx val="6"/>
              <c:layout>
                <c:manualLayout>
                  <c:x val="-1.5116279069767329E-2"/>
                  <c:y val="-4.18171612753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06-4649-B3B4-25383A0F2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accent2">
                          <a:lumMod val="75000"/>
                        </a:schemeClr>
                      </a:solidFill>
                    </a:ln>
                    <a:solidFill>
                      <a:schemeClr val="accent2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graph!$C$3:$C$9</c:f>
              <c:numCache>
                <c:formatCode>m/d/yyyy\ h:mm</c:formatCode>
                <c:ptCount val="7"/>
                <c:pt idx="0">
                  <c:v>44817.25</c:v>
                </c:pt>
                <c:pt idx="1">
                  <c:v>44818.25</c:v>
                </c:pt>
                <c:pt idx="2">
                  <c:v>44819.25</c:v>
                </c:pt>
                <c:pt idx="3">
                  <c:v>44820.25</c:v>
                </c:pt>
                <c:pt idx="4">
                  <c:v>44821.25</c:v>
                </c:pt>
                <c:pt idx="5">
                  <c:v>44822.25</c:v>
                </c:pt>
                <c:pt idx="6">
                  <c:v>44823.25</c:v>
                </c:pt>
              </c:numCache>
            </c:numRef>
          </c:cat>
          <c:val>
            <c:numRef>
              <c:f>graph!$E$3:$E$9</c:f>
              <c:numCache>
                <c:formatCode>0.00</c:formatCode>
                <c:ptCount val="7"/>
                <c:pt idx="0">
                  <c:v>69.855000000000004</c:v>
                </c:pt>
                <c:pt idx="1">
                  <c:v>69.762</c:v>
                </c:pt>
                <c:pt idx="2">
                  <c:v>69.960999999999999</c:v>
                </c:pt>
                <c:pt idx="3">
                  <c:v>70.620999999999995</c:v>
                </c:pt>
                <c:pt idx="4">
                  <c:v>70.334000000000003</c:v>
                </c:pt>
                <c:pt idx="5">
                  <c:v>70.375</c:v>
                </c:pt>
                <c:pt idx="6">
                  <c:v>70.284999999999997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1-48B3-90C5-00A72BCE568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8167336"/>
        <c:axId val="378167664"/>
      </c:lineChart>
      <c:dateAx>
        <c:axId val="37816733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IN">
                    <a:latin typeface="Book Antiqua" panose="0204060205030503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9386109157104641"/>
              <c:y val="0.93162116689799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67664"/>
        <c:crosses val="autoZero"/>
        <c:auto val="1"/>
        <c:lblOffset val="100"/>
        <c:baseTimeUnit val="days"/>
      </c:dateAx>
      <c:valAx>
        <c:axId val="378167664"/>
        <c:scaling>
          <c:orientation val="minMax"/>
          <c:max val="72.5"/>
          <c:min val="6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0" baseline="0">
                    <a:effectLst/>
                    <a:latin typeface="Book Antiqua" panose="02040602050305030304" pitchFamily="18" charset="0"/>
                  </a:rPr>
                  <a:t>Water Level (m)</a:t>
                </a:r>
                <a:endParaRPr lang="en-IN" sz="400">
                  <a:effectLst/>
                  <a:latin typeface="Book Antiqua" panose="02040602050305030304" pitchFamily="18" charset="0"/>
                </a:endParaRPr>
              </a:p>
            </c:rich>
          </c:tx>
          <c:layout>
            <c:manualLayout>
              <c:xMode val="edge"/>
              <c:yMode val="edge"/>
              <c:x val="3.6133694670280035E-3"/>
              <c:y val="0.24273512685914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6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91204297137287"/>
          <c:y val="0.74114599335065168"/>
          <c:w val="0.14519611792711959"/>
          <c:h val="9.0525358201195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14287</xdr:rowOff>
    </xdr:from>
    <xdr:to>
      <xdr:col>12</xdr:col>
      <xdr:colOff>19050</xdr:colOff>
      <xdr:row>26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EC5796-3C0E-B5D1-2F82-D511856657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52386</xdr:rowOff>
    </xdr:from>
    <xdr:to>
      <xdr:col>12</xdr:col>
      <xdr:colOff>19049</xdr:colOff>
      <xdr:row>42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AD87C-CF17-9D77-D028-4114838D0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42</xdr:row>
      <xdr:rowOff>100012</xdr:rowOff>
    </xdr:from>
    <xdr:to>
      <xdr:col>12</xdr:col>
      <xdr:colOff>28574</xdr:colOff>
      <xdr:row>60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14D565D-8B9F-6C44-6F71-D8C3BAED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10</xdr:row>
      <xdr:rowOff>23811</xdr:rowOff>
    </xdr:from>
    <xdr:to>
      <xdr:col>12</xdr:col>
      <xdr:colOff>0</xdr:colOff>
      <xdr:row>27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2083EF-82C1-F6E9-AEBB-29691ACF4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114300</xdr:rowOff>
    </xdr:from>
    <xdr:to>
      <xdr:col>12</xdr:col>
      <xdr:colOff>0</xdr:colOff>
      <xdr:row>45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A25B79-20E3-3269-B03D-77690A70A7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14286</xdr:rowOff>
    </xdr:from>
    <xdr:to>
      <xdr:col>11</xdr:col>
      <xdr:colOff>866775</xdr:colOff>
      <xdr:row>62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20A8CD-E174-A369-FEE2-5F9AD87F7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23530</xdr:rowOff>
    </xdr:from>
    <xdr:to>
      <xdr:col>7</xdr:col>
      <xdr:colOff>1064558</xdr:colOff>
      <xdr:row>27</xdr:row>
      <xdr:rowOff>179293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E24A7F-F3C2-A16B-5991-540DF2620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11206</xdr:colOff>
      <xdr:row>27</xdr:row>
      <xdr:rowOff>180418</xdr:rowOff>
    </xdr:from>
    <xdr:to>
      <xdr:col>7</xdr:col>
      <xdr:colOff>1064558</xdr:colOff>
      <xdr:row>45</xdr:row>
      <xdr:rowOff>179298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98158A-63E2-4855-51BB-59FC529DC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42861</xdr:rowOff>
    </xdr:from>
    <xdr:to>
      <xdr:col>8</xdr:col>
      <xdr:colOff>28575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B96071-042C-F823-D54B-28C2226B2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27</xdr:row>
      <xdr:rowOff>185737</xdr:rowOff>
    </xdr:from>
    <xdr:to>
      <xdr:col>8</xdr:col>
      <xdr:colOff>28574</xdr:colOff>
      <xdr:row>45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52845E-FC7C-2631-009A-227B24396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1038784</xdr:colOff>
      <xdr:row>9</xdr:row>
      <xdr:rowOff>11205</xdr:rowOff>
    </xdr:from>
    <xdr:to>
      <xdr:col>5</xdr:col>
      <xdr:colOff>1722342</xdr:colOff>
      <xdr:row>27</xdr:row>
      <xdr:rowOff>150716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F96EDC-54DA-84CC-66CA-8CA5AB0B1A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1:AL144"/>
  <sheetViews>
    <sheetView topLeftCell="I1" zoomScale="85" zoomScaleNormal="85" workbookViewId="0">
      <pane ySplit="1" topLeftCell="A91" activePane="bottomLeft" state="frozen"/>
      <selection activeCell="I1" sqref="I1"/>
      <selection pane="bottomLeft" activeCell="T96" sqref="T96:V102"/>
    </sheetView>
  </sheetViews>
  <sheetFormatPr defaultRowHeight="15" x14ac:dyDescent="0.25"/>
  <cols>
    <col min="1" max="8" width="0" hidden="1" customWidth="1"/>
    <col min="9" max="9" width="17" customWidth="1"/>
    <col min="10" max="10" width="15.28515625" bestFit="1" customWidth="1"/>
    <col min="11" max="11" width="13.7109375" bestFit="1" customWidth="1"/>
    <col min="12" max="12" width="14.85546875" customWidth="1"/>
    <col min="13" max="13" width="9.140625" customWidth="1"/>
    <col min="14" max="14" width="16.7109375" customWidth="1"/>
    <col min="15" max="15" width="15.28515625" bestFit="1" customWidth="1"/>
    <col min="16" max="16" width="13.85546875" customWidth="1"/>
    <col min="17" max="17" width="16.140625" customWidth="1"/>
    <col min="18" max="18" width="9.140625" customWidth="1"/>
    <col min="19" max="19" width="17" customWidth="1"/>
    <col min="20" max="20" width="14.7109375" customWidth="1"/>
    <col min="21" max="21" width="14" customWidth="1"/>
    <col min="22" max="22" width="16.140625" customWidth="1"/>
    <col min="24" max="24" width="15.7109375" customWidth="1"/>
    <col min="25" max="27" width="14.7109375" customWidth="1"/>
    <col min="29" max="32" width="15.85546875" customWidth="1"/>
    <col min="34" max="37" width="16.140625" customWidth="1"/>
  </cols>
  <sheetData>
    <row r="1" spans="9:38" ht="62.25" customHeight="1" x14ac:dyDescent="0.25">
      <c r="I1" s="30" t="s">
        <v>3</v>
      </c>
      <c r="J1" s="31"/>
      <c r="K1" s="31"/>
      <c r="L1" s="32"/>
      <c r="M1" s="8"/>
      <c r="N1" s="30" t="s">
        <v>6</v>
      </c>
      <c r="O1" s="31"/>
      <c r="P1" s="31"/>
      <c r="Q1" s="32"/>
      <c r="R1" s="8"/>
      <c r="S1" s="30" t="s">
        <v>9</v>
      </c>
      <c r="T1" s="31"/>
      <c r="U1" s="31"/>
      <c r="V1" s="32"/>
      <c r="W1" s="7"/>
    </row>
    <row r="2" spans="9:38" ht="30" customHeight="1" x14ac:dyDescent="0.25">
      <c r="I2" s="14" t="s">
        <v>4</v>
      </c>
      <c r="J2" s="5" t="s">
        <v>1</v>
      </c>
      <c r="K2" s="5" t="s">
        <v>2</v>
      </c>
      <c r="L2" s="5" t="s">
        <v>0</v>
      </c>
      <c r="M2" s="7"/>
      <c r="N2" s="14" t="s">
        <v>4</v>
      </c>
      <c r="O2" s="5" t="s">
        <v>1</v>
      </c>
      <c r="P2" s="5" t="s">
        <v>2</v>
      </c>
      <c r="Q2" s="5" t="s">
        <v>0</v>
      </c>
      <c r="R2" s="7"/>
      <c r="S2" s="18" t="s">
        <v>4</v>
      </c>
      <c r="T2" s="5" t="s">
        <v>1</v>
      </c>
      <c r="U2" s="5" t="s">
        <v>2</v>
      </c>
      <c r="V2" s="5" t="s">
        <v>0</v>
      </c>
      <c r="W2" s="6"/>
    </row>
    <row r="3" spans="9:38" x14ac:dyDescent="0.25">
      <c r="I3" s="9">
        <v>44724.25</v>
      </c>
      <c r="J3" s="1">
        <v>69.63</v>
      </c>
      <c r="K3" s="2">
        <v>69.52</v>
      </c>
      <c r="L3" s="3">
        <f t="shared" ref="L3:L47" si="0">(K3-J3)/J3</f>
        <v>-1.579778830963657E-3</v>
      </c>
      <c r="M3" s="19">
        <f t="shared" ref="M3:M47" si="1">J3-K3</f>
        <v>0.10999999999999943</v>
      </c>
      <c r="N3" s="9">
        <v>44724.25</v>
      </c>
      <c r="O3" s="12">
        <v>67.900000000000006</v>
      </c>
      <c r="P3" s="12">
        <v>67.849999999999994</v>
      </c>
      <c r="Q3" s="3">
        <f t="shared" ref="Q3:Q46" si="2">(P3-O3)/O3</f>
        <v>-7.3637702503698624E-4</v>
      </c>
      <c r="R3" s="19">
        <f t="shared" ref="R3:R46" si="3">O3-P3</f>
        <v>5.0000000000011369E-2</v>
      </c>
      <c r="S3" s="9">
        <v>44724.25</v>
      </c>
      <c r="T3" s="12">
        <v>60.05</v>
      </c>
      <c r="U3" s="12">
        <v>59.98</v>
      </c>
      <c r="V3" s="3">
        <f t="shared" ref="V3:V46" si="4">(U3-T3)/T3</f>
        <v>-1.1656952539550423E-3</v>
      </c>
      <c r="W3">
        <f t="shared" ref="W3:W46" si="5">T3-U3</f>
        <v>7.0000000000000284E-2</v>
      </c>
      <c r="AL3" s="19">
        <f>'kansar-runni-sauli'!L3-'kansar-runni-sauli'!M3</f>
        <v>-3.0000000000001137E-2</v>
      </c>
    </row>
    <row r="4" spans="9:38" x14ac:dyDescent="0.25">
      <c r="I4" s="9">
        <v>44725.25</v>
      </c>
      <c r="J4" s="1">
        <v>69.489999999999995</v>
      </c>
      <c r="K4" s="4">
        <v>69.56</v>
      </c>
      <c r="L4" s="3">
        <f t="shared" si="0"/>
        <v>1.0073391854944222E-3</v>
      </c>
      <c r="M4" s="19">
        <f t="shared" si="1"/>
        <v>-7.000000000000739E-2</v>
      </c>
      <c r="N4" s="9">
        <v>44725.25</v>
      </c>
      <c r="O4" s="12">
        <v>67.819999999999993</v>
      </c>
      <c r="P4" s="12">
        <v>67.819999999999993</v>
      </c>
      <c r="Q4" s="3">
        <f t="shared" si="2"/>
        <v>0</v>
      </c>
      <c r="R4" s="19">
        <f t="shared" si="3"/>
        <v>0</v>
      </c>
      <c r="S4" s="9">
        <v>44725.25</v>
      </c>
      <c r="T4" s="12">
        <v>56.81</v>
      </c>
      <c r="U4" s="12">
        <v>60.082999999999998</v>
      </c>
      <c r="V4" s="3">
        <f t="shared" si="4"/>
        <v>5.7613096285865091E-2</v>
      </c>
      <c r="W4" s="19">
        <f t="shared" si="5"/>
        <v>-3.2729999999999961</v>
      </c>
      <c r="AL4" s="19">
        <f>'kansar-runni-sauli'!L4-'kansar-runni-sauli'!M4</f>
        <v>2.0000000000003126E-2</v>
      </c>
    </row>
    <row r="5" spans="9:38" x14ac:dyDescent="0.25">
      <c r="I5" s="9">
        <v>44726.25</v>
      </c>
      <c r="J5" s="1">
        <v>69.47</v>
      </c>
      <c r="K5" s="2">
        <v>69.430000000000007</v>
      </c>
      <c r="L5" s="3">
        <f t="shared" si="0"/>
        <v>-5.7578810997541445E-4</v>
      </c>
      <c r="M5" s="19">
        <f t="shared" si="1"/>
        <v>3.9999999999992042E-2</v>
      </c>
      <c r="N5" s="9">
        <v>44726.25</v>
      </c>
      <c r="O5" s="12">
        <v>67.86</v>
      </c>
      <c r="P5" s="12">
        <v>67.81</v>
      </c>
      <c r="Q5" s="3">
        <f t="shared" si="2"/>
        <v>-7.3681108163862596E-4</v>
      </c>
      <c r="R5" s="19">
        <f t="shared" si="3"/>
        <v>4.9999999999997158E-2</v>
      </c>
      <c r="S5" s="9">
        <v>44726.25</v>
      </c>
      <c r="T5" s="12">
        <v>59.74</v>
      </c>
      <c r="U5" s="12">
        <v>59.73</v>
      </c>
      <c r="V5" s="3">
        <f t="shared" si="4"/>
        <v>-1.6739203213935581E-4</v>
      </c>
      <c r="W5">
        <f t="shared" si="5"/>
        <v>1.0000000000005116E-2</v>
      </c>
      <c r="AL5" s="19">
        <f>'kansar-runni-sauli'!L5-'kansar-runni-sauli'!M5</f>
        <v>1.2600000000000051</v>
      </c>
    </row>
    <row r="6" spans="9:38" x14ac:dyDescent="0.25">
      <c r="I6" s="9">
        <v>44727.25</v>
      </c>
      <c r="J6" s="1">
        <v>69.569999999999993</v>
      </c>
      <c r="K6" s="1">
        <v>69.52</v>
      </c>
      <c r="L6" s="3">
        <f t="shared" si="0"/>
        <v>-7.1870058933444243E-4</v>
      </c>
      <c r="M6" s="19">
        <f t="shared" si="1"/>
        <v>4.9999999999997158E-2</v>
      </c>
      <c r="N6" s="9">
        <v>44727.25</v>
      </c>
      <c r="O6" s="12">
        <v>68.56</v>
      </c>
      <c r="P6" s="12">
        <v>67.92</v>
      </c>
      <c r="Q6" s="3">
        <f t="shared" si="2"/>
        <v>-9.3348891481913731E-3</v>
      </c>
      <c r="R6" s="19">
        <f t="shared" si="3"/>
        <v>0.64000000000000057</v>
      </c>
      <c r="S6" s="9">
        <v>44727.25</v>
      </c>
      <c r="T6" s="12">
        <v>60.49</v>
      </c>
      <c r="U6" s="12">
        <v>59.8</v>
      </c>
      <c r="V6" s="3">
        <f t="shared" si="4"/>
        <v>-1.1406844106463958E-2</v>
      </c>
      <c r="W6">
        <f t="shared" si="5"/>
        <v>0.69000000000000483</v>
      </c>
      <c r="AL6" s="19">
        <f>'kansar-runni-sauli'!L6-'kansar-runni-sauli'!M6</f>
        <v>-0.5</v>
      </c>
    </row>
    <row r="7" spans="9:38" x14ac:dyDescent="0.25">
      <c r="I7" s="9">
        <v>44728.25</v>
      </c>
      <c r="J7" s="1">
        <v>70.03</v>
      </c>
      <c r="K7" s="2">
        <v>70.23</v>
      </c>
      <c r="L7" s="3">
        <f t="shared" si="0"/>
        <v>2.8559188919035105E-3</v>
      </c>
      <c r="M7" s="19">
        <f t="shared" si="1"/>
        <v>-0.20000000000000284</v>
      </c>
      <c r="N7" s="9">
        <v>44728.25</v>
      </c>
      <c r="O7" s="12">
        <v>68.48</v>
      </c>
      <c r="P7" s="12">
        <v>69.28</v>
      </c>
      <c r="Q7" s="3">
        <f t="shared" si="2"/>
        <v>1.1682242990654164E-2</v>
      </c>
      <c r="R7" s="19">
        <f t="shared" si="3"/>
        <v>-0.79999999999999716</v>
      </c>
      <c r="S7" s="9">
        <v>44728.25</v>
      </c>
      <c r="T7" s="12">
        <v>60.5</v>
      </c>
      <c r="U7" s="12">
        <v>61.5</v>
      </c>
      <c r="V7" s="3">
        <f t="shared" si="4"/>
        <v>1.6528925619834711E-2</v>
      </c>
      <c r="W7">
        <f t="shared" si="5"/>
        <v>-1</v>
      </c>
      <c r="AL7" s="19">
        <f>'kansar-runni-sauli'!L7-'kansar-runni-sauli'!M7</f>
        <v>0.10000000000000142</v>
      </c>
    </row>
    <row r="8" spans="9:38" x14ac:dyDescent="0.25">
      <c r="I8" s="9">
        <v>44729.25</v>
      </c>
      <c r="J8" s="1">
        <v>69.819999999999993</v>
      </c>
      <c r="K8" s="2">
        <v>69.94</v>
      </c>
      <c r="L8" s="3">
        <f t="shared" si="0"/>
        <v>1.7187052420510535E-3</v>
      </c>
      <c r="M8" s="19">
        <f t="shared" si="1"/>
        <v>-0.12000000000000455</v>
      </c>
      <c r="N8" s="9">
        <v>44729.25</v>
      </c>
      <c r="O8" s="12">
        <v>68.2</v>
      </c>
      <c r="P8" s="12">
        <v>68.52</v>
      </c>
      <c r="Q8" s="3">
        <f t="shared" si="2"/>
        <v>4.6920821114368495E-3</v>
      </c>
      <c r="R8" s="19">
        <f t="shared" si="3"/>
        <v>-0.31999999999999318</v>
      </c>
      <c r="S8" s="9">
        <v>44729.25</v>
      </c>
      <c r="T8" s="12">
        <v>59.98</v>
      </c>
      <c r="U8" s="12">
        <v>60.58</v>
      </c>
      <c r="V8" s="3">
        <f t="shared" si="4"/>
        <v>1.0003334444814962E-2</v>
      </c>
      <c r="W8">
        <f t="shared" si="5"/>
        <v>-0.60000000000000142</v>
      </c>
      <c r="AL8" s="19">
        <f>'kansar-runni-sauli'!L8-'kansar-runni-sauli'!M8</f>
        <v>-0.21000000000000085</v>
      </c>
    </row>
    <row r="9" spans="9:38" x14ac:dyDescent="0.25">
      <c r="I9" s="9">
        <v>44730.25</v>
      </c>
      <c r="J9" s="1">
        <v>69.84</v>
      </c>
      <c r="K9" s="2">
        <v>69.69</v>
      </c>
      <c r="L9" s="3">
        <f t="shared" si="0"/>
        <v>-2.1477663230241363E-3</v>
      </c>
      <c r="M9" s="19">
        <f t="shared" si="1"/>
        <v>0.15000000000000568</v>
      </c>
      <c r="N9" s="9">
        <v>44730.25</v>
      </c>
      <c r="O9" s="12">
        <v>68.349999999999994</v>
      </c>
      <c r="P9" s="12">
        <v>68.010000000000005</v>
      </c>
      <c r="Q9" s="3">
        <f t="shared" si="2"/>
        <v>-4.9743964886611444E-3</v>
      </c>
      <c r="R9" s="19">
        <f t="shared" si="3"/>
        <v>0.3399999999999892</v>
      </c>
      <c r="S9" s="9">
        <v>44730.25</v>
      </c>
      <c r="T9" s="12">
        <v>60.1</v>
      </c>
      <c r="U9" s="12">
        <v>59.93</v>
      </c>
      <c r="V9" s="3">
        <f t="shared" si="4"/>
        <v>-2.8286189683860517E-3</v>
      </c>
      <c r="W9">
        <f t="shared" si="5"/>
        <v>0.17000000000000171</v>
      </c>
      <c r="AL9" s="19">
        <f>'kansar-runni-sauli'!L9-'kansar-runni-sauli'!M9</f>
        <v>-0.29999999999999716</v>
      </c>
    </row>
    <row r="10" spans="9:38" x14ac:dyDescent="0.25">
      <c r="I10" s="9">
        <v>44731.25</v>
      </c>
      <c r="J10" s="2">
        <v>70.099999999999994</v>
      </c>
      <c r="K10" s="2">
        <v>69.930000000000007</v>
      </c>
      <c r="L10" s="3">
        <f t="shared" si="0"/>
        <v>-2.425106990014087E-3</v>
      </c>
      <c r="M10" s="19">
        <f t="shared" si="1"/>
        <v>0.16999999999998749</v>
      </c>
      <c r="N10" s="9">
        <v>44731.25</v>
      </c>
      <c r="O10" s="12">
        <v>68.349999999999994</v>
      </c>
      <c r="P10" s="12">
        <v>68.27</v>
      </c>
      <c r="Q10" s="3">
        <f t="shared" si="2"/>
        <v>-1.1704462326261639E-3</v>
      </c>
      <c r="R10" s="19">
        <f t="shared" si="3"/>
        <v>7.9999999999998295E-2</v>
      </c>
      <c r="S10" s="9">
        <v>44731.25</v>
      </c>
      <c r="T10" s="12">
        <v>60.18</v>
      </c>
      <c r="U10" s="12">
        <v>60.06</v>
      </c>
      <c r="V10" s="3">
        <f t="shared" si="4"/>
        <v>-1.9940179461614728E-3</v>
      </c>
      <c r="W10">
        <f t="shared" si="5"/>
        <v>0.11999999999999744</v>
      </c>
      <c r="AL10" s="19">
        <f>'kansar-runni-sauli'!L10-'kansar-runni-sauli'!M10</f>
        <v>-0.73999999999999488</v>
      </c>
    </row>
    <row r="11" spans="9:38" x14ac:dyDescent="0.25">
      <c r="I11" s="9">
        <v>44732.25</v>
      </c>
      <c r="J11" s="1">
        <v>70.64</v>
      </c>
      <c r="K11" s="2">
        <v>70.34</v>
      </c>
      <c r="L11" s="3">
        <f t="shared" si="0"/>
        <v>-4.2468856172140027E-3</v>
      </c>
      <c r="M11" s="19">
        <f t="shared" si="1"/>
        <v>0.29999999999999716</v>
      </c>
      <c r="N11" s="9">
        <v>44732.25</v>
      </c>
      <c r="O11" s="12">
        <v>68.28</v>
      </c>
      <c r="P11" s="12">
        <v>68.62</v>
      </c>
      <c r="Q11" s="3">
        <f t="shared" si="2"/>
        <v>4.9794961921500206E-3</v>
      </c>
      <c r="R11" s="19">
        <f t="shared" si="3"/>
        <v>-0.34000000000000341</v>
      </c>
      <c r="S11" s="9">
        <v>44732.25</v>
      </c>
      <c r="T11" s="12">
        <v>60.94</v>
      </c>
      <c r="U11" s="12">
        <v>60.17</v>
      </c>
      <c r="V11" s="3">
        <f t="shared" si="4"/>
        <v>-1.2635379061371776E-2</v>
      </c>
      <c r="W11">
        <f t="shared" si="5"/>
        <v>0.76999999999999602</v>
      </c>
      <c r="AL11" s="19">
        <f>'kansar-runni-sauli'!L11-'kansar-runni-sauli'!M11</f>
        <v>1.8200000000000003</v>
      </c>
    </row>
    <row r="12" spans="9:38" x14ac:dyDescent="0.25">
      <c r="I12" s="9">
        <v>44733.25</v>
      </c>
      <c r="J12" s="1">
        <v>70.64</v>
      </c>
      <c r="K12" s="2">
        <v>70.62</v>
      </c>
      <c r="L12" s="3">
        <f t="shared" si="0"/>
        <v>-2.8312570781421323E-4</v>
      </c>
      <c r="M12" s="19">
        <f t="shared" si="1"/>
        <v>1.9999999999996021E-2</v>
      </c>
      <c r="N12" s="9">
        <v>44733.25</v>
      </c>
      <c r="O12" s="12">
        <v>68.319999999999993</v>
      </c>
      <c r="P12" s="12">
        <v>68.319999999999993</v>
      </c>
      <c r="Q12" s="3">
        <f t="shared" si="2"/>
        <v>0</v>
      </c>
      <c r="R12" s="19">
        <f t="shared" si="3"/>
        <v>0</v>
      </c>
      <c r="S12" s="9">
        <v>44733.25</v>
      </c>
      <c r="T12" s="12">
        <v>60.46</v>
      </c>
      <c r="U12" s="12">
        <v>60.4</v>
      </c>
      <c r="V12" s="3">
        <f t="shared" si="4"/>
        <v>-9.9239166391006084E-4</v>
      </c>
      <c r="W12">
        <f t="shared" si="5"/>
        <v>6.0000000000002274E-2</v>
      </c>
      <c r="AL12" s="19">
        <f>'kansar-runni-sauli'!L12-'kansar-runni-sauli'!M12</f>
        <v>-0.71000000000000085</v>
      </c>
    </row>
    <row r="13" spans="9:38" x14ac:dyDescent="0.25">
      <c r="I13" s="9">
        <v>44734.25</v>
      </c>
      <c r="J13" s="1">
        <v>70.63</v>
      </c>
      <c r="K13" s="2">
        <v>70.52</v>
      </c>
      <c r="L13" s="3">
        <f t="shared" si="0"/>
        <v>-1.5574118646467427E-3</v>
      </c>
      <c r="M13" s="19">
        <f t="shared" si="1"/>
        <v>0.10999999999999943</v>
      </c>
      <c r="N13" s="9">
        <v>44734.25</v>
      </c>
      <c r="O13" s="12">
        <v>68.069999999999993</v>
      </c>
      <c r="P13" s="12">
        <v>68.16</v>
      </c>
      <c r="Q13" s="3">
        <f t="shared" si="2"/>
        <v>1.3221683561040608E-3</v>
      </c>
      <c r="R13" s="19">
        <f t="shared" si="3"/>
        <v>-9.0000000000003411E-2</v>
      </c>
      <c r="S13" s="9">
        <v>44734.25</v>
      </c>
      <c r="T13" s="12">
        <v>60.34</v>
      </c>
      <c r="U13" s="12">
        <v>60.97</v>
      </c>
      <c r="V13" s="3">
        <f t="shared" si="4"/>
        <v>1.0440835266821269E-2</v>
      </c>
      <c r="W13">
        <f t="shared" si="5"/>
        <v>-0.62999999999999545</v>
      </c>
      <c r="AL13" s="19">
        <f>'kansar-runni-sauli'!L13-'kansar-runni-sauli'!M13</f>
        <v>7.9999999999998295E-2</v>
      </c>
    </row>
    <row r="14" spans="9:38" x14ac:dyDescent="0.25">
      <c r="I14" s="9">
        <f t="shared" ref="I14:I45" si="6">I13+1</f>
        <v>44735.25</v>
      </c>
      <c r="J14" s="12">
        <v>69.599999999999994</v>
      </c>
      <c r="K14" s="11">
        <v>70.34</v>
      </c>
      <c r="L14" s="3">
        <f t="shared" si="0"/>
        <v>1.0632183908046109E-2</v>
      </c>
      <c r="M14" s="19">
        <f t="shared" si="1"/>
        <v>-0.74000000000000909</v>
      </c>
      <c r="N14" s="9">
        <f t="shared" ref="N14:N45" si="7">N13+1</f>
        <v>44735.25</v>
      </c>
      <c r="O14" s="12">
        <v>68.010000000000005</v>
      </c>
      <c r="P14" s="12">
        <v>67.77</v>
      </c>
      <c r="Q14" s="3">
        <f t="shared" si="2"/>
        <v>-3.5288928098810334E-3</v>
      </c>
      <c r="R14" s="19">
        <f t="shared" si="3"/>
        <v>0.24000000000000909</v>
      </c>
      <c r="S14" s="9">
        <f t="shared" ref="S14:S45" si="8">S13+1</f>
        <v>44735.25</v>
      </c>
      <c r="T14" s="12">
        <v>60.31</v>
      </c>
      <c r="U14" s="12">
        <v>60.54</v>
      </c>
      <c r="V14" s="3">
        <f t="shared" si="4"/>
        <v>3.8136295805006942E-3</v>
      </c>
      <c r="W14">
        <f t="shared" si="5"/>
        <v>-0.22999999999999687</v>
      </c>
      <c r="AL14" s="19">
        <f>'kansar-runni-sauli'!L14-'kansar-runni-sauli'!M14</f>
        <v>-0.11000000000000654</v>
      </c>
    </row>
    <row r="15" spans="9:38" x14ac:dyDescent="0.25">
      <c r="I15" s="9">
        <f t="shared" si="6"/>
        <v>44736.25</v>
      </c>
      <c r="J15" s="12">
        <v>69.58</v>
      </c>
      <c r="K15" s="11">
        <v>69.760000000000005</v>
      </c>
      <c r="L15" s="3">
        <f t="shared" si="0"/>
        <v>2.5869502730670713E-3</v>
      </c>
      <c r="M15" s="19">
        <f t="shared" si="1"/>
        <v>-0.18000000000000682</v>
      </c>
      <c r="N15" s="9">
        <f t="shared" si="7"/>
        <v>44736.25</v>
      </c>
      <c r="O15" s="12">
        <v>68.040000000000006</v>
      </c>
      <c r="P15" s="12">
        <v>68.27</v>
      </c>
      <c r="Q15" s="3">
        <f t="shared" si="2"/>
        <v>3.3803644914754518E-3</v>
      </c>
      <c r="R15" s="19">
        <f t="shared" si="3"/>
        <v>-0.22999999999998977</v>
      </c>
      <c r="S15" s="9">
        <f t="shared" si="8"/>
        <v>44736.25</v>
      </c>
      <c r="T15" s="12">
        <v>60.22</v>
      </c>
      <c r="U15" s="12">
        <v>60.33</v>
      </c>
      <c r="V15" s="3">
        <f t="shared" si="4"/>
        <v>1.8266356692128766E-3</v>
      </c>
      <c r="W15">
        <f t="shared" si="5"/>
        <v>-0.10999999999999943</v>
      </c>
      <c r="AL15" s="19">
        <f>'kansar-runni-sauli'!L15-'kansar-runni-sauli'!M15</f>
        <v>-9.9999999999980105E-3</v>
      </c>
    </row>
    <row r="16" spans="9:38" x14ac:dyDescent="0.25">
      <c r="I16" s="9">
        <f t="shared" si="6"/>
        <v>44737.25</v>
      </c>
      <c r="J16" s="12">
        <v>69.56</v>
      </c>
      <c r="K16" s="11">
        <v>70.150000000000006</v>
      </c>
      <c r="L16" s="3">
        <f t="shared" si="0"/>
        <v>8.4818861414606584E-3</v>
      </c>
      <c r="M16" s="19">
        <f t="shared" si="1"/>
        <v>-0.59000000000000341</v>
      </c>
      <c r="N16" s="9">
        <f t="shared" si="7"/>
        <v>44737.25</v>
      </c>
      <c r="O16" s="12">
        <v>68.2</v>
      </c>
      <c r="P16" s="12">
        <v>68.59</v>
      </c>
      <c r="Q16" s="3">
        <f t="shared" si="2"/>
        <v>5.7184750733137914E-3</v>
      </c>
      <c r="R16" s="19">
        <f t="shared" si="3"/>
        <v>-0.39000000000000057</v>
      </c>
      <c r="S16" s="9">
        <f t="shared" si="8"/>
        <v>44737.25</v>
      </c>
      <c r="T16" s="12">
        <v>60.23</v>
      </c>
      <c r="U16" s="12">
        <v>60.53</v>
      </c>
      <c r="V16" s="3">
        <f t="shared" si="4"/>
        <v>4.9809065249876187E-3</v>
      </c>
      <c r="W16">
        <f t="shared" si="5"/>
        <v>-0.30000000000000426</v>
      </c>
      <c r="AL16" s="19">
        <f>'kansar-runni-sauli'!L16-'kansar-runni-sauli'!M16</f>
        <v>-6.0000000000002274E-2</v>
      </c>
    </row>
    <row r="17" spans="9:38" x14ac:dyDescent="0.25">
      <c r="I17" s="9">
        <f t="shared" si="6"/>
        <v>44738.25</v>
      </c>
      <c r="J17" s="4">
        <v>69.8</v>
      </c>
      <c r="K17" s="11">
        <v>69.48</v>
      </c>
      <c r="L17" s="3">
        <f t="shared" si="0"/>
        <v>-4.584527220630275E-3</v>
      </c>
      <c r="M17" s="19">
        <f t="shared" si="1"/>
        <v>0.31999999999999318</v>
      </c>
      <c r="N17" s="9">
        <f t="shared" si="7"/>
        <v>44738.25</v>
      </c>
      <c r="O17" s="12">
        <v>68.2</v>
      </c>
      <c r="P17" s="12">
        <v>68.069999999999993</v>
      </c>
      <c r="Q17" s="3">
        <f t="shared" si="2"/>
        <v>-1.9061583577714026E-3</v>
      </c>
      <c r="R17" s="19">
        <f t="shared" si="3"/>
        <v>0.13000000000000966</v>
      </c>
      <c r="S17" s="9">
        <f t="shared" si="8"/>
        <v>44738.25</v>
      </c>
      <c r="T17" s="12">
        <v>60.52</v>
      </c>
      <c r="U17" s="12">
        <v>60.49</v>
      </c>
      <c r="V17" s="3">
        <f t="shared" si="4"/>
        <v>-4.9570389953736181E-4</v>
      </c>
      <c r="W17">
        <f t="shared" si="5"/>
        <v>3.0000000000001137E-2</v>
      </c>
      <c r="AL17" s="19">
        <f>'kansar-runni-sauli'!L17-'kansar-runni-sauli'!M17</f>
        <v>2.0000000000003126E-2</v>
      </c>
    </row>
    <row r="18" spans="9:38" x14ac:dyDescent="0.25">
      <c r="I18" s="9">
        <f t="shared" si="6"/>
        <v>44739.25</v>
      </c>
      <c r="J18" s="4">
        <v>69.62</v>
      </c>
      <c r="K18" s="12">
        <v>69.710999999999999</v>
      </c>
      <c r="L18" s="3">
        <f t="shared" si="0"/>
        <v>1.3070956621659576E-3</v>
      </c>
      <c r="M18" s="19">
        <f t="shared" si="1"/>
        <v>-9.0999999999993975E-2</v>
      </c>
      <c r="N18" s="9">
        <f t="shared" si="7"/>
        <v>44739.25</v>
      </c>
      <c r="O18" s="12">
        <v>68.05</v>
      </c>
      <c r="P18" s="12">
        <v>68.03</v>
      </c>
      <c r="Q18" s="3">
        <f t="shared" si="2"/>
        <v>-2.9390154298304221E-4</v>
      </c>
      <c r="R18" s="19">
        <f t="shared" si="3"/>
        <v>1.9999999999996021E-2</v>
      </c>
      <c r="S18" s="9">
        <f t="shared" si="8"/>
        <v>44739.25</v>
      </c>
      <c r="T18" s="12">
        <v>60.17</v>
      </c>
      <c r="U18" s="12">
        <v>60.25</v>
      </c>
      <c r="V18" s="3">
        <f t="shared" si="4"/>
        <v>1.3295662290177545E-3</v>
      </c>
      <c r="W18">
        <f t="shared" si="5"/>
        <v>-7.9999999999998295E-2</v>
      </c>
      <c r="AL18" s="19">
        <f>'kansar-runni-sauli'!L18-'kansar-runni-sauli'!M18</f>
        <v>0.13999999999999346</v>
      </c>
    </row>
    <row r="19" spans="9:38" x14ac:dyDescent="0.25">
      <c r="I19" s="9">
        <f t="shared" si="6"/>
        <v>44740.25</v>
      </c>
      <c r="J19" s="4">
        <v>70.02</v>
      </c>
      <c r="K19" s="12">
        <v>69.697000000000003</v>
      </c>
      <c r="L19" s="3">
        <f t="shared" si="0"/>
        <v>-4.6129677235074735E-3</v>
      </c>
      <c r="M19" s="19">
        <f t="shared" si="1"/>
        <v>0.32299999999999329</v>
      </c>
      <c r="N19" s="9">
        <f t="shared" si="7"/>
        <v>44740.25</v>
      </c>
      <c r="O19" s="12">
        <v>68.48</v>
      </c>
      <c r="P19" s="12">
        <v>68.14</v>
      </c>
      <c r="Q19" s="3">
        <f t="shared" si="2"/>
        <v>-4.9649532710280865E-3</v>
      </c>
      <c r="R19" s="19">
        <f t="shared" si="3"/>
        <v>0.34000000000000341</v>
      </c>
      <c r="S19" s="9">
        <f t="shared" si="8"/>
        <v>44740.25</v>
      </c>
      <c r="T19" s="12">
        <v>60.58</v>
      </c>
      <c r="U19" s="12">
        <v>60.18</v>
      </c>
      <c r="V19" s="3">
        <f t="shared" si="4"/>
        <v>-6.6028392208649488E-3</v>
      </c>
      <c r="W19">
        <f t="shared" si="5"/>
        <v>0.39999999999999858</v>
      </c>
      <c r="AL19" s="19">
        <f>'kansar-runni-sauli'!L19-'kansar-runni-sauli'!M19</f>
        <v>0.21999999999999886</v>
      </c>
    </row>
    <row r="20" spans="9:38" x14ac:dyDescent="0.25">
      <c r="I20" s="9">
        <f t="shared" si="6"/>
        <v>44741.25</v>
      </c>
      <c r="J20" s="12">
        <v>70.2</v>
      </c>
      <c r="K20" s="11">
        <v>69.959999999999994</v>
      </c>
      <c r="L20" s="3">
        <f t="shared" si="0"/>
        <v>-3.418803418803548E-3</v>
      </c>
      <c r="M20" s="19">
        <f t="shared" si="1"/>
        <v>0.24000000000000909</v>
      </c>
      <c r="N20" s="9">
        <f t="shared" si="7"/>
        <v>44741.25</v>
      </c>
      <c r="O20" s="12">
        <v>68.400000000000006</v>
      </c>
      <c r="P20" s="12">
        <v>68.31</v>
      </c>
      <c r="Q20" s="3">
        <f t="shared" si="2"/>
        <v>-1.3157894736842604E-3</v>
      </c>
      <c r="R20" s="19">
        <f t="shared" si="3"/>
        <v>9.0000000000003411E-2</v>
      </c>
      <c r="S20" s="9">
        <f t="shared" si="8"/>
        <v>44741.25</v>
      </c>
      <c r="T20" s="12">
        <v>60.48</v>
      </c>
      <c r="U20" s="12">
        <v>60.82</v>
      </c>
      <c r="V20" s="3">
        <f t="shared" si="4"/>
        <v>5.6216931216931786E-3</v>
      </c>
      <c r="W20">
        <f t="shared" si="5"/>
        <v>-0.34000000000000341</v>
      </c>
      <c r="AL20" s="19">
        <f>'kansar-runni-sauli'!L20-'kansar-runni-sauli'!M20</f>
        <v>-7.0000000000000284E-2</v>
      </c>
    </row>
    <row r="21" spans="9:38" x14ac:dyDescent="0.25">
      <c r="I21" s="9">
        <f t="shared" si="6"/>
        <v>44742.25</v>
      </c>
      <c r="J21" s="4">
        <v>71.2</v>
      </c>
      <c r="K21" s="11">
        <v>70.75</v>
      </c>
      <c r="L21" s="3">
        <f t="shared" si="0"/>
        <v>-6.3202247191011633E-3</v>
      </c>
      <c r="M21" s="19">
        <f t="shared" si="1"/>
        <v>0.45000000000000284</v>
      </c>
      <c r="N21" s="9">
        <f t="shared" si="7"/>
        <v>44742.25</v>
      </c>
      <c r="O21" s="12">
        <v>69.5</v>
      </c>
      <c r="P21" s="12">
        <v>68.989999999999995</v>
      </c>
      <c r="Q21" s="3">
        <f t="shared" si="2"/>
        <v>-7.3381294964029514E-3</v>
      </c>
      <c r="R21" s="19">
        <f t="shared" si="3"/>
        <v>0.51000000000000512</v>
      </c>
      <c r="S21" s="9">
        <f t="shared" si="8"/>
        <v>44742.25</v>
      </c>
      <c r="T21" s="12">
        <v>60.32</v>
      </c>
      <c r="U21" s="12">
        <v>61.82</v>
      </c>
      <c r="V21" s="3">
        <f t="shared" si="4"/>
        <v>2.4867374005305039E-2</v>
      </c>
      <c r="W21">
        <f t="shared" si="5"/>
        <v>-1.5</v>
      </c>
      <c r="AL21" s="19">
        <f>'kansar-runni-sauli'!L21-'kansar-runni-sauli'!M21</f>
        <v>1.9100000000000037</v>
      </c>
    </row>
    <row r="22" spans="9:38" x14ac:dyDescent="0.25">
      <c r="I22" s="9">
        <f t="shared" si="6"/>
        <v>44743.25</v>
      </c>
      <c r="J22" s="11">
        <v>70.06</v>
      </c>
      <c r="K22" s="11">
        <v>70.55</v>
      </c>
      <c r="L22" s="3">
        <f t="shared" si="0"/>
        <v>6.9940051384526818E-3</v>
      </c>
      <c r="M22" s="19">
        <f t="shared" si="1"/>
        <v>-0.48999999999999488</v>
      </c>
      <c r="N22" s="9">
        <f t="shared" si="7"/>
        <v>44743.25</v>
      </c>
      <c r="O22" s="12">
        <v>68.2</v>
      </c>
      <c r="P22" s="12">
        <v>68.92</v>
      </c>
      <c r="Q22" s="3">
        <f t="shared" si="2"/>
        <v>1.055718475073312E-2</v>
      </c>
      <c r="R22" s="19">
        <f t="shared" si="3"/>
        <v>-0.71999999999999886</v>
      </c>
      <c r="S22" s="9">
        <f t="shared" si="8"/>
        <v>44743.25</v>
      </c>
      <c r="T22" s="12">
        <v>60.91</v>
      </c>
      <c r="U22" s="12">
        <v>62.06</v>
      </c>
      <c r="V22" s="3">
        <f t="shared" si="4"/>
        <v>1.8880315219175929E-2</v>
      </c>
      <c r="W22">
        <f t="shared" si="5"/>
        <v>-1.1500000000000057</v>
      </c>
      <c r="AL22" s="19">
        <f>'kansar-runni-sauli'!L22-'kansar-runni-sauli'!M22</f>
        <v>-0.42000000000000171</v>
      </c>
    </row>
    <row r="23" spans="9:38" x14ac:dyDescent="0.25">
      <c r="I23" s="9">
        <f t="shared" si="6"/>
        <v>44744.25</v>
      </c>
      <c r="J23" s="11">
        <v>69.95</v>
      </c>
      <c r="K23" s="16">
        <v>69.819999999999993</v>
      </c>
      <c r="L23" s="3">
        <f t="shared" si="0"/>
        <v>-1.8584703359543911E-3</v>
      </c>
      <c r="M23" s="19">
        <f t="shared" si="1"/>
        <v>0.13000000000000966</v>
      </c>
      <c r="N23" s="9">
        <f t="shared" si="7"/>
        <v>44744.25</v>
      </c>
      <c r="O23" s="12">
        <v>68.17</v>
      </c>
      <c r="P23" s="12">
        <v>67.849999999999994</v>
      </c>
      <c r="Q23" s="3">
        <f t="shared" si="2"/>
        <v>-4.6941469854775908E-3</v>
      </c>
      <c r="R23" s="19">
        <f t="shared" si="3"/>
        <v>0.32000000000000739</v>
      </c>
      <c r="S23" s="9">
        <f t="shared" si="8"/>
        <v>44744.25</v>
      </c>
      <c r="T23" s="12">
        <v>60.59</v>
      </c>
      <c r="U23" s="12">
        <v>60.17</v>
      </c>
      <c r="V23" s="3">
        <f t="shared" si="4"/>
        <v>-6.9318369367882765E-3</v>
      </c>
      <c r="W23">
        <f t="shared" si="5"/>
        <v>0.42000000000000171</v>
      </c>
      <c r="AL23" s="19">
        <f>'kansar-runni-sauli'!L23-'kansar-runni-sauli'!M23</f>
        <v>-1.8099999999999952</v>
      </c>
    </row>
    <row r="24" spans="9:38" x14ac:dyDescent="0.25">
      <c r="I24" s="9">
        <f t="shared" si="6"/>
        <v>44745.25</v>
      </c>
      <c r="J24" s="11">
        <v>69.83</v>
      </c>
      <c r="K24" s="11">
        <v>69.77</v>
      </c>
      <c r="L24" s="3">
        <f t="shared" si="0"/>
        <v>-8.5922955749681042E-4</v>
      </c>
      <c r="M24" s="19">
        <f t="shared" si="1"/>
        <v>6.0000000000002274E-2</v>
      </c>
      <c r="N24" s="9">
        <f t="shared" si="7"/>
        <v>44745.25</v>
      </c>
      <c r="O24" s="12">
        <v>68.11</v>
      </c>
      <c r="P24" s="12">
        <v>68.13</v>
      </c>
      <c r="Q24" s="3">
        <f t="shared" si="2"/>
        <v>2.9364263691082106E-4</v>
      </c>
      <c r="R24" s="19">
        <f t="shared" si="3"/>
        <v>-1.9999999999996021E-2</v>
      </c>
      <c r="S24" s="9">
        <f t="shared" si="8"/>
        <v>44745.25</v>
      </c>
      <c r="T24" s="12">
        <v>60.46</v>
      </c>
      <c r="U24" s="12">
        <v>60.68</v>
      </c>
      <c r="V24" s="3">
        <f t="shared" si="4"/>
        <v>3.6387694343367328E-3</v>
      </c>
      <c r="W24">
        <f t="shared" si="5"/>
        <v>-0.21999999999999886</v>
      </c>
      <c r="AL24" s="19">
        <f>'kansar-runni-sauli'!L24-'kansar-runni-sauli'!M24</f>
        <v>-0.10999999999999943</v>
      </c>
    </row>
    <row r="25" spans="9:38" x14ac:dyDescent="0.25">
      <c r="I25" s="9">
        <f t="shared" si="6"/>
        <v>44746.25</v>
      </c>
      <c r="J25" s="11">
        <v>69.67</v>
      </c>
      <c r="K25" s="11">
        <v>69.739999999999995</v>
      </c>
      <c r="L25" s="3">
        <f t="shared" si="0"/>
        <v>1.0047366154728459E-3</v>
      </c>
      <c r="M25" s="19">
        <f t="shared" si="1"/>
        <v>-6.9999999999993179E-2</v>
      </c>
      <c r="N25" s="9">
        <f t="shared" si="7"/>
        <v>44746.25</v>
      </c>
      <c r="O25" s="12">
        <v>67.95</v>
      </c>
      <c r="P25" s="12">
        <v>68.05</v>
      </c>
      <c r="Q25" s="3">
        <f t="shared" si="2"/>
        <v>1.4716703458424476E-3</v>
      </c>
      <c r="R25" s="19">
        <f t="shared" si="3"/>
        <v>-9.9999999999994316E-2</v>
      </c>
      <c r="S25" s="9">
        <f t="shared" si="8"/>
        <v>44746.25</v>
      </c>
      <c r="T25" s="12">
        <v>60.32</v>
      </c>
      <c r="U25" s="12">
        <v>60.34</v>
      </c>
      <c r="V25" s="3">
        <f t="shared" si="4"/>
        <v>3.3156498673745234E-4</v>
      </c>
      <c r="W25">
        <f t="shared" si="5"/>
        <v>-2.0000000000003126E-2</v>
      </c>
      <c r="AL25" s="19">
        <f>'kansar-runni-sauli'!L25-'kansar-runni-sauli'!M25</f>
        <v>7.0000000000000284E-2</v>
      </c>
    </row>
    <row r="26" spans="9:38" x14ac:dyDescent="0.25">
      <c r="I26" s="9">
        <f t="shared" si="6"/>
        <v>44747.25</v>
      </c>
      <c r="J26" s="11">
        <v>69.510000000000005</v>
      </c>
      <c r="K26" s="12">
        <v>69.543000000000006</v>
      </c>
      <c r="L26" s="3">
        <f t="shared" si="0"/>
        <v>4.7475183426846853E-4</v>
      </c>
      <c r="M26" s="19">
        <f t="shared" si="1"/>
        <v>-3.3000000000001251E-2</v>
      </c>
      <c r="N26" s="9">
        <f t="shared" si="7"/>
        <v>44747.25</v>
      </c>
      <c r="O26" s="12">
        <v>67.88</v>
      </c>
      <c r="P26" s="12">
        <v>67.84</v>
      </c>
      <c r="Q26" s="3">
        <f t="shared" si="2"/>
        <v>-5.8927519151432003E-4</v>
      </c>
      <c r="R26" s="19">
        <f t="shared" si="3"/>
        <v>3.9999999999992042E-2</v>
      </c>
      <c r="S26" s="9">
        <f t="shared" si="8"/>
        <v>44747.25</v>
      </c>
      <c r="T26" s="12">
        <v>60.25</v>
      </c>
      <c r="U26" s="12">
        <v>60.16</v>
      </c>
      <c r="V26" s="3">
        <f t="shared" si="4"/>
        <v>-1.4937759336100152E-3</v>
      </c>
      <c r="W26">
        <f t="shared" si="5"/>
        <v>9.0000000000003411E-2</v>
      </c>
      <c r="AL26" s="19">
        <f>'kansar-runni-sauli'!L26-'kansar-runni-sauli'!M26</f>
        <v>-0.26999999999999602</v>
      </c>
    </row>
    <row r="27" spans="9:38" x14ac:dyDescent="0.25">
      <c r="I27" s="9">
        <f t="shared" si="6"/>
        <v>44748.25</v>
      </c>
      <c r="J27" s="11">
        <v>69.42</v>
      </c>
      <c r="K27" s="12">
        <v>69.522000000000006</v>
      </c>
      <c r="L27" s="3">
        <f t="shared" si="0"/>
        <v>1.469317199654334E-3</v>
      </c>
      <c r="M27" s="19">
        <f t="shared" si="1"/>
        <v>-0.10200000000000387</v>
      </c>
      <c r="N27" s="9">
        <f t="shared" si="7"/>
        <v>44748.25</v>
      </c>
      <c r="O27" s="12">
        <v>67.75</v>
      </c>
      <c r="P27" s="12">
        <v>67.92</v>
      </c>
      <c r="Q27" s="3">
        <f t="shared" si="2"/>
        <v>2.5092250922509477E-3</v>
      </c>
      <c r="R27" s="19">
        <f t="shared" si="3"/>
        <v>-0.17000000000000171</v>
      </c>
      <c r="S27" s="9">
        <f t="shared" si="8"/>
        <v>44748.25</v>
      </c>
      <c r="T27" s="12">
        <v>60.19</v>
      </c>
      <c r="U27" s="12">
        <v>60.28</v>
      </c>
      <c r="V27" s="3">
        <f t="shared" si="4"/>
        <v>1.4952649941851373E-3</v>
      </c>
      <c r="W27">
        <f t="shared" si="5"/>
        <v>-9.0000000000003411E-2</v>
      </c>
      <c r="AL27" s="19">
        <f>'kansar-runni-sauli'!L27-'kansar-runni-sauli'!M27</f>
        <v>0.42999999999999972</v>
      </c>
    </row>
    <row r="28" spans="9:38" x14ac:dyDescent="0.25">
      <c r="I28" s="9">
        <f t="shared" si="6"/>
        <v>44749.25</v>
      </c>
      <c r="J28" s="4">
        <v>69.400000000000006</v>
      </c>
      <c r="K28" s="12">
        <v>69.254999999999995</v>
      </c>
      <c r="L28" s="3">
        <f t="shared" si="0"/>
        <v>-2.0893371757926544E-3</v>
      </c>
      <c r="M28" s="19">
        <f t="shared" si="1"/>
        <v>0.14500000000001023</v>
      </c>
      <c r="N28" s="9">
        <f t="shared" si="7"/>
        <v>44749.25</v>
      </c>
      <c r="O28" s="12">
        <v>67.88</v>
      </c>
      <c r="P28" s="12">
        <v>67.599999999999994</v>
      </c>
      <c r="Q28" s="3">
        <f t="shared" si="2"/>
        <v>-4.1249263406010778E-3</v>
      </c>
      <c r="R28" s="19">
        <f t="shared" si="3"/>
        <v>0.28000000000000114</v>
      </c>
      <c r="S28" s="9">
        <f t="shared" si="8"/>
        <v>44749.25</v>
      </c>
      <c r="T28" s="12">
        <v>60.16</v>
      </c>
      <c r="U28" s="12">
        <v>60.02</v>
      </c>
      <c r="V28" s="3">
        <f t="shared" si="4"/>
        <v>-2.3271276595743596E-3</v>
      </c>
      <c r="W28">
        <f t="shared" si="5"/>
        <v>0.13999999999999346</v>
      </c>
      <c r="AL28" s="19">
        <f>'kansar-runni-sauli'!L28-'kansar-runni-sauli'!M28</f>
        <v>-0.42000000000000171</v>
      </c>
    </row>
    <row r="29" spans="9:38" x14ac:dyDescent="0.25">
      <c r="I29" s="9">
        <f t="shared" si="6"/>
        <v>44750.25</v>
      </c>
      <c r="J29" s="11">
        <v>69.37</v>
      </c>
      <c r="K29" s="11">
        <v>69.56</v>
      </c>
      <c r="L29" s="3">
        <f t="shared" si="0"/>
        <v>2.7389361395415558E-3</v>
      </c>
      <c r="M29" s="19">
        <f t="shared" si="1"/>
        <v>-0.18999999999999773</v>
      </c>
      <c r="N29" s="9">
        <f t="shared" si="7"/>
        <v>44750.25</v>
      </c>
      <c r="O29" s="12">
        <v>67.95</v>
      </c>
      <c r="P29" s="12">
        <v>67.89</v>
      </c>
      <c r="Q29" s="3">
        <f t="shared" si="2"/>
        <v>-8.8300220750555216E-4</v>
      </c>
      <c r="R29" s="19">
        <f t="shared" si="3"/>
        <v>6.0000000000002274E-2</v>
      </c>
      <c r="S29" s="9">
        <f t="shared" si="8"/>
        <v>44750.25</v>
      </c>
      <c r="T29" s="12">
        <v>60.4</v>
      </c>
      <c r="U29" s="12">
        <v>60.37</v>
      </c>
      <c r="V29" s="3">
        <f t="shared" si="4"/>
        <v>-4.9668874172187317E-4</v>
      </c>
      <c r="W29">
        <f t="shared" si="5"/>
        <v>3.0000000000001137E-2</v>
      </c>
      <c r="AL29" s="19">
        <f>'kansar-runni-sauli'!L29-'kansar-runni-sauli'!M29</f>
        <v>-0.35999999999999943</v>
      </c>
    </row>
    <row r="30" spans="9:38" x14ac:dyDescent="0.25">
      <c r="I30" s="9">
        <f t="shared" si="6"/>
        <v>44751.25</v>
      </c>
      <c r="J30" s="11">
        <v>69.36</v>
      </c>
      <c r="K30" s="12">
        <v>69.584000000000003</v>
      </c>
      <c r="L30" s="3">
        <f t="shared" si="0"/>
        <v>3.2295271049596849E-3</v>
      </c>
      <c r="M30" s="19">
        <f t="shared" si="1"/>
        <v>-0.22400000000000375</v>
      </c>
      <c r="N30" s="9">
        <f t="shared" si="7"/>
        <v>44751.25</v>
      </c>
      <c r="O30" s="12">
        <v>67.709999999999994</v>
      </c>
      <c r="P30" s="12">
        <v>68.03</v>
      </c>
      <c r="Q30" s="3">
        <f t="shared" si="2"/>
        <v>4.726037512922868E-3</v>
      </c>
      <c r="R30" s="19">
        <f t="shared" si="3"/>
        <v>-0.32000000000000739</v>
      </c>
      <c r="S30" s="9">
        <f t="shared" si="8"/>
        <v>44751.25</v>
      </c>
      <c r="T30" s="12">
        <v>60.14</v>
      </c>
      <c r="U30" s="12">
        <v>60.43</v>
      </c>
      <c r="V30" s="3">
        <f t="shared" si="4"/>
        <v>4.8220818091120575E-3</v>
      </c>
      <c r="W30">
        <f t="shared" si="5"/>
        <v>-0.28999999999999915</v>
      </c>
      <c r="AL30" s="19">
        <f>'kansar-runni-sauli'!L30-'kansar-runni-sauli'!M30</f>
        <v>6.0000000000002274E-2</v>
      </c>
    </row>
    <row r="31" spans="9:38" x14ac:dyDescent="0.25">
      <c r="I31" s="9">
        <f t="shared" si="6"/>
        <v>44752.25</v>
      </c>
      <c r="J31" s="11">
        <v>69.31</v>
      </c>
      <c r="K31" s="12">
        <v>69.584000000000003</v>
      </c>
      <c r="L31" s="3">
        <f t="shared" si="0"/>
        <v>3.953253498773639E-3</v>
      </c>
      <c r="M31" s="19">
        <f t="shared" si="1"/>
        <v>-0.27400000000000091</v>
      </c>
      <c r="N31" s="9">
        <f t="shared" si="7"/>
        <v>44752.25</v>
      </c>
      <c r="O31" s="12">
        <v>67.97</v>
      </c>
      <c r="P31" s="12">
        <v>68.040000000000006</v>
      </c>
      <c r="Q31" s="3">
        <f t="shared" si="2"/>
        <v>1.0298661174048462E-3</v>
      </c>
      <c r="R31" s="19">
        <f t="shared" si="3"/>
        <v>-7.000000000000739E-2</v>
      </c>
      <c r="S31" s="9">
        <f t="shared" si="8"/>
        <v>44752.25</v>
      </c>
      <c r="T31" s="12">
        <v>60.34</v>
      </c>
      <c r="U31" s="12">
        <v>60.06</v>
      </c>
      <c r="V31" s="3">
        <f t="shared" si="4"/>
        <v>-4.6403712296983948E-3</v>
      </c>
      <c r="W31">
        <f t="shared" si="5"/>
        <v>0.28000000000000114</v>
      </c>
      <c r="AL31" s="19">
        <f>'kansar-runni-sauli'!L31-'kansar-runni-sauli'!M31</f>
        <v>1.769999999999996</v>
      </c>
    </row>
    <row r="32" spans="9:38" x14ac:dyDescent="0.25">
      <c r="I32" s="9">
        <f t="shared" si="6"/>
        <v>44753.25</v>
      </c>
      <c r="J32" s="11">
        <v>69.459999999999994</v>
      </c>
      <c r="K32" s="12">
        <v>69.555999999999997</v>
      </c>
      <c r="L32" s="3">
        <f t="shared" si="0"/>
        <v>1.382090411747821E-3</v>
      </c>
      <c r="M32" s="19">
        <f t="shared" si="1"/>
        <v>-9.6000000000003638E-2</v>
      </c>
      <c r="N32" s="9">
        <f t="shared" si="7"/>
        <v>44753.25</v>
      </c>
      <c r="O32" s="12">
        <v>67.84</v>
      </c>
      <c r="P32" s="12">
        <v>68.13</v>
      </c>
      <c r="Q32" s="3">
        <f t="shared" si="2"/>
        <v>4.2747641509432791E-3</v>
      </c>
      <c r="R32" s="19">
        <f t="shared" si="3"/>
        <v>-0.28999999999999204</v>
      </c>
      <c r="S32" s="9">
        <f t="shared" si="8"/>
        <v>44753.25</v>
      </c>
      <c r="T32" s="12">
        <v>60.21</v>
      </c>
      <c r="U32" s="12">
        <v>60.66</v>
      </c>
      <c r="V32" s="3">
        <f t="shared" si="4"/>
        <v>7.4738415545589727E-3</v>
      </c>
      <c r="W32">
        <f t="shared" si="5"/>
        <v>-0.44999999999999574</v>
      </c>
      <c r="AL32" s="19">
        <f>'kansar-runni-sauli'!L32-'kansar-runni-sauli'!M32</f>
        <v>-0.21000000000000085</v>
      </c>
    </row>
    <row r="33" spans="9:38" x14ac:dyDescent="0.25">
      <c r="I33" s="9">
        <f t="shared" si="6"/>
        <v>44754.25</v>
      </c>
      <c r="J33" s="11">
        <v>69.489999999999995</v>
      </c>
      <c r="K33" s="12">
        <v>69.33</v>
      </c>
      <c r="L33" s="3">
        <f t="shared" si="0"/>
        <v>-2.3024895668441012E-3</v>
      </c>
      <c r="M33" s="19">
        <f t="shared" si="1"/>
        <v>0.15999999999999659</v>
      </c>
      <c r="N33" s="9">
        <f t="shared" si="7"/>
        <v>44754.25</v>
      </c>
      <c r="O33" s="12">
        <v>67.900000000000006</v>
      </c>
      <c r="P33" s="12">
        <v>67.75</v>
      </c>
      <c r="Q33" s="3">
        <f t="shared" si="2"/>
        <v>-2.2091310751105402E-3</v>
      </c>
      <c r="R33" s="19">
        <f t="shared" si="3"/>
        <v>0.15000000000000568</v>
      </c>
      <c r="S33" s="9">
        <f t="shared" si="8"/>
        <v>44754.25</v>
      </c>
      <c r="T33" s="12">
        <v>60.23</v>
      </c>
      <c r="U33" s="12">
        <v>60.11</v>
      </c>
      <c r="V33" s="3">
        <f t="shared" si="4"/>
        <v>-1.9923626099949765E-3</v>
      </c>
      <c r="W33">
        <f t="shared" si="5"/>
        <v>0.11999999999999744</v>
      </c>
      <c r="AL33" s="19">
        <f>'kansar-runni-sauli'!L33-'kansar-runni-sauli'!M33</f>
        <v>-0.36999999999999744</v>
      </c>
    </row>
    <row r="34" spans="9:38" x14ac:dyDescent="0.25">
      <c r="I34" s="9">
        <f t="shared" si="6"/>
        <v>44755.25</v>
      </c>
      <c r="J34" s="11">
        <v>69.59</v>
      </c>
      <c r="K34" s="17">
        <v>69.599999999999994</v>
      </c>
      <c r="L34" s="3">
        <f t="shared" si="0"/>
        <v>1.4369880729976872E-4</v>
      </c>
      <c r="M34" s="19">
        <f t="shared" si="1"/>
        <v>-9.9999999999909051E-3</v>
      </c>
      <c r="N34" s="9">
        <f t="shared" si="7"/>
        <v>44755.25</v>
      </c>
      <c r="O34" s="12">
        <v>67.819999999999993</v>
      </c>
      <c r="P34" s="12">
        <v>68.13</v>
      </c>
      <c r="Q34" s="3">
        <f t="shared" si="2"/>
        <v>4.5709230315541475E-3</v>
      </c>
      <c r="R34" s="19">
        <f t="shared" si="3"/>
        <v>-0.31000000000000227</v>
      </c>
      <c r="S34" s="9">
        <f t="shared" si="8"/>
        <v>44755.25</v>
      </c>
      <c r="T34" s="12">
        <v>60.23</v>
      </c>
      <c r="U34" s="12">
        <v>60.44</v>
      </c>
      <c r="V34" s="3">
        <f t="shared" si="4"/>
        <v>3.4866345674912976E-3</v>
      </c>
      <c r="W34">
        <f t="shared" si="5"/>
        <v>-0.21000000000000085</v>
      </c>
      <c r="AL34" s="19">
        <f>'kansar-runni-sauli'!L34-'kansar-runni-sauli'!M34</f>
        <v>7.9999999999998295E-2</v>
      </c>
    </row>
    <row r="35" spans="9:38" x14ac:dyDescent="0.25">
      <c r="I35" s="9">
        <f t="shared" si="6"/>
        <v>44756.25</v>
      </c>
      <c r="J35" s="11">
        <v>69.64</v>
      </c>
      <c r="K35" s="17">
        <v>69.83</v>
      </c>
      <c r="L35" s="3">
        <f t="shared" si="0"/>
        <v>2.728317059161369E-3</v>
      </c>
      <c r="M35" s="19">
        <f t="shared" si="1"/>
        <v>-0.18999999999999773</v>
      </c>
      <c r="N35" s="9">
        <f t="shared" si="7"/>
        <v>44756.25</v>
      </c>
      <c r="O35" s="12">
        <v>67.92</v>
      </c>
      <c r="P35" s="12">
        <v>67.95</v>
      </c>
      <c r="Q35" s="3">
        <f t="shared" si="2"/>
        <v>4.4169611307422169E-4</v>
      </c>
      <c r="R35" s="19">
        <f t="shared" si="3"/>
        <v>-3.0000000000001137E-2</v>
      </c>
      <c r="S35" s="9">
        <f t="shared" si="8"/>
        <v>44756.25</v>
      </c>
      <c r="T35" s="12">
        <v>60.34</v>
      </c>
      <c r="U35" s="12">
        <v>60.14</v>
      </c>
      <c r="V35" s="3">
        <f t="shared" si="4"/>
        <v>-3.3145508783560297E-3</v>
      </c>
      <c r="W35">
        <f t="shared" si="5"/>
        <v>0.20000000000000284</v>
      </c>
      <c r="AL35" s="19">
        <f>'kansar-runni-sauli'!L35-'kansar-runni-sauli'!M35</f>
        <v>-7.0000000000000284E-2</v>
      </c>
    </row>
    <row r="36" spans="9:38" x14ac:dyDescent="0.25">
      <c r="I36" s="9">
        <f t="shared" si="6"/>
        <v>44757.25</v>
      </c>
      <c r="J36" s="11">
        <v>69.41</v>
      </c>
      <c r="K36" s="16">
        <v>69.62</v>
      </c>
      <c r="L36" s="3">
        <f t="shared" si="0"/>
        <v>3.0255006483216823E-3</v>
      </c>
      <c r="M36" s="19">
        <f t="shared" si="1"/>
        <v>-0.21000000000000796</v>
      </c>
      <c r="N36" s="9">
        <f t="shared" si="7"/>
        <v>44757.25</v>
      </c>
      <c r="O36" s="12">
        <v>67.75</v>
      </c>
      <c r="P36" s="12">
        <v>67.86</v>
      </c>
      <c r="Q36" s="3">
        <f t="shared" si="2"/>
        <v>1.6236162361623532E-3</v>
      </c>
      <c r="R36" s="19">
        <f t="shared" si="3"/>
        <v>-0.10999999999999943</v>
      </c>
      <c r="S36" s="9">
        <f t="shared" si="8"/>
        <v>44757.25</v>
      </c>
      <c r="T36" s="12">
        <v>60.12</v>
      </c>
      <c r="U36" s="12">
        <v>60.18</v>
      </c>
      <c r="V36" s="3">
        <f t="shared" si="4"/>
        <v>9.9800399201600593E-4</v>
      </c>
      <c r="W36">
        <f t="shared" si="5"/>
        <v>-6.0000000000002274E-2</v>
      </c>
      <c r="AL36" s="19">
        <f>'kansar-runni-sauli'!L36-'kansar-runni-sauli'!M36</f>
        <v>0</v>
      </c>
    </row>
    <row r="37" spans="9:38" x14ac:dyDescent="0.25">
      <c r="I37" s="9">
        <f t="shared" si="6"/>
        <v>44758.25</v>
      </c>
      <c r="J37" s="12">
        <v>69.400000000000006</v>
      </c>
      <c r="K37" s="16">
        <v>69.28</v>
      </c>
      <c r="L37" s="3">
        <f t="shared" si="0"/>
        <v>-1.7291066282421404E-3</v>
      </c>
      <c r="M37" s="19">
        <f t="shared" si="1"/>
        <v>0.12000000000000455</v>
      </c>
      <c r="N37" s="9">
        <f t="shared" si="7"/>
        <v>44758.25</v>
      </c>
      <c r="O37" s="12">
        <v>67.62</v>
      </c>
      <c r="P37" s="12">
        <v>67.66</v>
      </c>
      <c r="Q37" s="3">
        <f t="shared" si="2"/>
        <v>5.9154096421165398E-4</v>
      </c>
      <c r="R37" s="19">
        <f t="shared" si="3"/>
        <v>-3.9999999999992042E-2</v>
      </c>
      <c r="S37" s="9">
        <f t="shared" si="8"/>
        <v>44758.25</v>
      </c>
      <c r="T37" s="12">
        <v>60.02</v>
      </c>
      <c r="U37" s="12">
        <v>59.93</v>
      </c>
      <c r="V37" s="3">
        <f t="shared" si="4"/>
        <v>-1.4995001666111864E-3</v>
      </c>
      <c r="W37">
        <f t="shared" si="5"/>
        <v>9.0000000000003411E-2</v>
      </c>
      <c r="AL37" s="19">
        <f>'kansar-runni-sauli'!L37-'kansar-runni-sauli'!M37</f>
        <v>-0.18999999999999773</v>
      </c>
    </row>
    <row r="38" spans="9:38" x14ac:dyDescent="0.25">
      <c r="I38" s="9">
        <f t="shared" si="6"/>
        <v>44759.25</v>
      </c>
      <c r="J38" s="12">
        <v>69.400000000000006</v>
      </c>
      <c r="K38" s="12">
        <v>69.397000000000006</v>
      </c>
      <c r="L38" s="3">
        <f t="shared" si="0"/>
        <v>-4.3227665706053506E-5</v>
      </c>
      <c r="M38" s="19">
        <f t="shared" si="1"/>
        <v>3.0000000000001137E-3</v>
      </c>
      <c r="N38" s="9">
        <f t="shared" si="7"/>
        <v>44759.25</v>
      </c>
      <c r="O38" s="12">
        <v>67.59</v>
      </c>
      <c r="P38" s="12">
        <v>67.59</v>
      </c>
      <c r="Q38" s="3">
        <f t="shared" si="2"/>
        <v>0</v>
      </c>
      <c r="R38" s="19">
        <f t="shared" si="3"/>
        <v>0</v>
      </c>
      <c r="S38" s="9">
        <f t="shared" si="8"/>
        <v>44759.25</v>
      </c>
      <c r="T38" s="12">
        <v>60.09</v>
      </c>
      <c r="U38" s="12">
        <v>60.08</v>
      </c>
      <c r="V38" s="3">
        <f t="shared" si="4"/>
        <v>-1.6641704110509429E-4</v>
      </c>
      <c r="W38">
        <f t="shared" si="5"/>
        <v>1.0000000000005116E-2</v>
      </c>
      <c r="AL38" s="19">
        <f>'kansar-runni-sauli'!L38-'kansar-runni-sauli'!M38</f>
        <v>-9.9999999999980105E-3</v>
      </c>
    </row>
    <row r="39" spans="9:38" x14ac:dyDescent="0.25">
      <c r="I39" s="9">
        <f t="shared" si="6"/>
        <v>44760.25</v>
      </c>
      <c r="J39" s="12">
        <v>69.38</v>
      </c>
      <c r="K39" s="12">
        <v>69.41</v>
      </c>
      <c r="L39" s="3">
        <f t="shared" si="0"/>
        <v>4.3240126837707031E-4</v>
      </c>
      <c r="M39" s="19">
        <f t="shared" si="1"/>
        <v>-3.0000000000001137E-2</v>
      </c>
      <c r="N39" s="9">
        <f t="shared" si="7"/>
        <v>44760.25</v>
      </c>
      <c r="O39" s="12">
        <v>67.59</v>
      </c>
      <c r="P39" s="12">
        <v>67.61</v>
      </c>
      <c r="Q39" s="3">
        <f t="shared" si="2"/>
        <v>2.9590176061541679E-4</v>
      </c>
      <c r="R39" s="19">
        <f t="shared" si="3"/>
        <v>-1.9999999999996021E-2</v>
      </c>
      <c r="S39" s="9">
        <f t="shared" si="8"/>
        <v>44760.25</v>
      </c>
      <c r="T39" s="12">
        <v>59.9</v>
      </c>
      <c r="U39" s="12">
        <v>60.14</v>
      </c>
      <c r="V39" s="3">
        <f t="shared" si="4"/>
        <v>4.0066777963272456E-3</v>
      </c>
      <c r="W39">
        <f t="shared" si="5"/>
        <v>-0.24000000000000199</v>
      </c>
      <c r="AL39" s="19">
        <f>'kansar-runni-sauli'!L39-'kansar-runni-sauli'!M39</f>
        <v>0.10999999999999943</v>
      </c>
    </row>
    <row r="40" spans="9:38" x14ac:dyDescent="0.25">
      <c r="I40" s="9">
        <f t="shared" si="6"/>
        <v>44761.25</v>
      </c>
      <c r="J40" s="12">
        <v>69.930000000000007</v>
      </c>
      <c r="K40" s="12">
        <v>69.433999999999997</v>
      </c>
      <c r="L40" s="3">
        <f t="shared" si="0"/>
        <v>-7.092807092807225E-3</v>
      </c>
      <c r="M40" s="19">
        <f t="shared" si="1"/>
        <v>0.49600000000000932</v>
      </c>
      <c r="N40" s="9">
        <f t="shared" si="7"/>
        <v>44761.25</v>
      </c>
      <c r="O40" s="12">
        <v>68.150000000000006</v>
      </c>
      <c r="P40" s="12">
        <v>67.64</v>
      </c>
      <c r="Q40" s="3">
        <f t="shared" si="2"/>
        <v>-7.4834922964050633E-3</v>
      </c>
      <c r="R40" s="19">
        <f t="shared" si="3"/>
        <v>0.51000000000000512</v>
      </c>
      <c r="S40" s="9">
        <f t="shared" si="8"/>
        <v>44761.25</v>
      </c>
      <c r="T40" s="12">
        <v>60.46</v>
      </c>
      <c r="U40" s="12">
        <v>59.85</v>
      </c>
      <c r="V40" s="3">
        <f t="shared" si="4"/>
        <v>-1.0089315249751893E-2</v>
      </c>
      <c r="W40">
        <f t="shared" si="5"/>
        <v>0.60999999999999943</v>
      </c>
      <c r="AL40" s="19">
        <f>'kansar-runni-sauli'!L40-'kansar-runni-sauli'!M40</f>
        <v>-7.0000000000000284E-2</v>
      </c>
    </row>
    <row r="41" spans="9:38" x14ac:dyDescent="0.25">
      <c r="I41" s="9">
        <f t="shared" si="6"/>
        <v>44762.25</v>
      </c>
      <c r="J41" s="11">
        <v>69.88</v>
      </c>
      <c r="K41" s="11">
        <v>69.95</v>
      </c>
      <c r="L41" s="3">
        <f t="shared" si="0"/>
        <v>1.0017172295364539E-3</v>
      </c>
      <c r="M41" s="19">
        <f t="shared" si="1"/>
        <v>-7.000000000000739E-2</v>
      </c>
      <c r="N41" s="9">
        <f t="shared" si="7"/>
        <v>44762.25</v>
      </c>
      <c r="O41" s="12">
        <v>68.08</v>
      </c>
      <c r="P41" s="12">
        <v>68.11</v>
      </c>
      <c r="Q41" s="3">
        <f t="shared" si="2"/>
        <v>4.4065804935371824E-4</v>
      </c>
      <c r="R41" s="19">
        <f t="shared" si="3"/>
        <v>-3.0000000000001137E-2</v>
      </c>
      <c r="S41" s="9">
        <f t="shared" si="8"/>
        <v>44762.25</v>
      </c>
      <c r="T41" s="12">
        <v>60.29</v>
      </c>
      <c r="U41" s="12">
        <v>60.71</v>
      </c>
      <c r="V41" s="3">
        <f t="shared" si="4"/>
        <v>6.9663294078620291E-3</v>
      </c>
      <c r="W41">
        <f t="shared" si="5"/>
        <v>-0.42000000000000171</v>
      </c>
      <c r="AL41" s="19">
        <f>'kansar-runni-sauli'!L41-'kansar-runni-sauli'!M41</f>
        <v>-3.9999999999999147E-2</v>
      </c>
    </row>
    <row r="42" spans="9:38" x14ac:dyDescent="0.25">
      <c r="I42" s="9">
        <f t="shared" si="6"/>
        <v>44763.25</v>
      </c>
      <c r="J42" s="11">
        <v>69.89</v>
      </c>
      <c r="K42" s="11">
        <v>69.95</v>
      </c>
      <c r="L42" s="3">
        <f t="shared" si="0"/>
        <v>8.5849191586782479E-4</v>
      </c>
      <c r="M42" s="19">
        <f t="shared" si="1"/>
        <v>-6.0000000000002274E-2</v>
      </c>
      <c r="N42" s="9">
        <f t="shared" si="7"/>
        <v>44763.25</v>
      </c>
      <c r="O42" s="12">
        <v>68.12</v>
      </c>
      <c r="P42" s="12">
        <v>68.209999999999994</v>
      </c>
      <c r="Q42" s="3">
        <f t="shared" si="2"/>
        <v>1.3211978860832236E-3</v>
      </c>
      <c r="R42" s="19">
        <f t="shared" si="3"/>
        <v>-8.99999999999892E-2</v>
      </c>
      <c r="S42" s="9">
        <f t="shared" si="8"/>
        <v>44763.25</v>
      </c>
      <c r="T42" s="12">
        <v>60.42</v>
      </c>
      <c r="U42" s="12">
        <v>60.37</v>
      </c>
      <c r="V42" s="3">
        <f t="shared" si="4"/>
        <v>-8.2754054948699538E-4</v>
      </c>
      <c r="W42">
        <f t="shared" si="5"/>
        <v>5.0000000000004263E-2</v>
      </c>
      <c r="AL42" s="19">
        <f>'kansar-runni-sauli'!L42-'kansar-runni-sauli'!M42</f>
        <v>-7.0000000000000284E-2</v>
      </c>
    </row>
    <row r="43" spans="9:38" x14ac:dyDescent="0.25">
      <c r="I43" s="9">
        <f t="shared" si="6"/>
        <v>44764.25</v>
      </c>
      <c r="J43" s="11">
        <v>70.28</v>
      </c>
      <c r="K43" s="12">
        <v>70.712000000000003</v>
      </c>
      <c r="L43" s="3">
        <f t="shared" si="0"/>
        <v>6.1468412066021938E-3</v>
      </c>
      <c r="M43" s="19">
        <f t="shared" si="1"/>
        <v>-0.43200000000000216</v>
      </c>
      <c r="N43" s="9">
        <f t="shared" si="7"/>
        <v>44764.25</v>
      </c>
      <c r="O43" s="12">
        <v>68.48</v>
      </c>
      <c r="P43" s="12">
        <v>68.846000000000004</v>
      </c>
      <c r="Q43" s="3">
        <f t="shared" si="2"/>
        <v>5.3446261682242938E-3</v>
      </c>
      <c r="R43" s="19">
        <f t="shared" si="3"/>
        <v>-0.36599999999999966</v>
      </c>
      <c r="S43" s="9">
        <f t="shared" si="8"/>
        <v>44764.25</v>
      </c>
      <c r="T43" s="12">
        <v>60.67</v>
      </c>
      <c r="U43" s="12">
        <v>60.44</v>
      </c>
      <c r="V43" s="3">
        <f t="shared" si="4"/>
        <v>-3.7910004944783911E-3</v>
      </c>
      <c r="W43">
        <f t="shared" si="5"/>
        <v>0.23000000000000398</v>
      </c>
      <c r="AL43" s="19">
        <f>'kansar-runni-sauli'!L43-'kansar-runni-sauli'!M43</f>
        <v>0.13000000000000256</v>
      </c>
    </row>
    <row r="44" spans="9:38" x14ac:dyDescent="0.25">
      <c r="I44" s="9">
        <f t="shared" si="6"/>
        <v>44765.25</v>
      </c>
      <c r="J44" s="12">
        <v>70.12</v>
      </c>
      <c r="K44" s="12">
        <v>70.103999999999999</v>
      </c>
      <c r="L44" s="3">
        <f t="shared" si="0"/>
        <v>-2.2818026240737795E-4</v>
      </c>
      <c r="M44" s="19">
        <f t="shared" si="1"/>
        <v>1.6000000000005343E-2</v>
      </c>
      <c r="N44" s="9">
        <f t="shared" si="7"/>
        <v>44765.25</v>
      </c>
      <c r="O44" s="12">
        <v>68.239999999999995</v>
      </c>
      <c r="P44" s="12">
        <v>68.253</v>
      </c>
      <c r="Q44" s="3">
        <f t="shared" si="2"/>
        <v>1.9050410316537561E-4</v>
      </c>
      <c r="R44" s="19">
        <f t="shared" si="3"/>
        <v>-1.300000000000523E-2</v>
      </c>
      <c r="S44" s="9">
        <f t="shared" si="8"/>
        <v>44765.25</v>
      </c>
      <c r="T44" s="12">
        <v>60.64</v>
      </c>
      <c r="U44" s="12">
        <v>60.92</v>
      </c>
      <c r="V44" s="3">
        <f t="shared" si="4"/>
        <v>4.6174142480211273E-3</v>
      </c>
      <c r="W44">
        <f t="shared" si="5"/>
        <v>-0.28000000000000114</v>
      </c>
      <c r="AL44" s="19">
        <f>'kansar-runni-sauli'!L44-'kansar-runni-sauli'!M44</f>
        <v>-0.10500000000000398</v>
      </c>
    </row>
    <row r="45" spans="9:38" x14ac:dyDescent="0.25">
      <c r="I45" s="9">
        <f t="shared" si="6"/>
        <v>44766.25</v>
      </c>
      <c r="J45" s="12">
        <v>70.14</v>
      </c>
      <c r="K45" s="12">
        <v>70.070999999999998</v>
      </c>
      <c r="L45" s="3">
        <f t="shared" si="0"/>
        <v>-9.837467921300629E-4</v>
      </c>
      <c r="M45" s="19">
        <f t="shared" si="1"/>
        <v>6.9000000000002615E-2</v>
      </c>
      <c r="N45" s="9">
        <f t="shared" si="7"/>
        <v>44766.25</v>
      </c>
      <c r="O45" s="12">
        <v>68.349999999999994</v>
      </c>
      <c r="P45" s="12">
        <v>68.22</v>
      </c>
      <c r="Q45" s="3">
        <f t="shared" si="2"/>
        <v>-1.9019751280174902E-3</v>
      </c>
      <c r="R45" s="19">
        <f t="shared" si="3"/>
        <v>0.12999999999999545</v>
      </c>
      <c r="S45" s="9">
        <f t="shared" si="8"/>
        <v>44766.25</v>
      </c>
      <c r="T45" s="12">
        <v>60.6</v>
      </c>
      <c r="U45" s="12">
        <v>60.313000000000002</v>
      </c>
      <c r="V45" s="3">
        <f t="shared" si="4"/>
        <v>-4.7359735973597199E-3</v>
      </c>
      <c r="W45" s="19">
        <f t="shared" si="5"/>
        <v>0.28699999999999903</v>
      </c>
      <c r="AL45" s="19">
        <f>'kansar-runni-sauli'!L45-'kansar-runni-sauli'!M45</f>
        <v>3.9999999999977831E-3</v>
      </c>
    </row>
    <row r="46" spans="9:38" x14ac:dyDescent="0.25">
      <c r="I46" s="9">
        <f t="shared" ref="I46:I77" si="9">I45+1</f>
        <v>44767.25</v>
      </c>
      <c r="J46" s="12">
        <v>70.040000000000006</v>
      </c>
      <c r="K46" s="12">
        <v>69.927000000000007</v>
      </c>
      <c r="L46" s="3">
        <f t="shared" si="0"/>
        <v>-1.6133637921187827E-3</v>
      </c>
      <c r="M46" s="19">
        <f t="shared" si="1"/>
        <v>0.11299999999999955</v>
      </c>
      <c r="N46" s="9">
        <f t="shared" ref="N46:N77" si="10">N45+1</f>
        <v>44767.25</v>
      </c>
      <c r="O46" s="12">
        <v>68.23</v>
      </c>
      <c r="P46" s="12">
        <v>68.117999999999995</v>
      </c>
      <c r="Q46" s="3">
        <f t="shared" si="2"/>
        <v>-1.6415066686209729E-3</v>
      </c>
      <c r="R46" s="19">
        <f t="shared" si="3"/>
        <v>0.11200000000000898</v>
      </c>
      <c r="S46" s="9">
        <f t="shared" ref="S46:S77" si="11">S45+1</f>
        <v>44767.25</v>
      </c>
      <c r="T46" s="12">
        <v>60.44</v>
      </c>
      <c r="U46" s="12">
        <v>60.497999999999998</v>
      </c>
      <c r="V46" s="3">
        <f t="shared" si="4"/>
        <v>9.5962938451356436E-4</v>
      </c>
      <c r="W46" s="19">
        <f t="shared" si="5"/>
        <v>-5.7999999999999829E-2</v>
      </c>
      <c r="AL46" s="19">
        <f>'kansar-runni-sauli'!L46-'kansar-runni-sauli'!M46</f>
        <v>-1.300000000000523E-2</v>
      </c>
    </row>
    <row r="47" spans="9:38" x14ac:dyDescent="0.25">
      <c r="I47" s="9">
        <f t="shared" si="9"/>
        <v>44768.25</v>
      </c>
      <c r="J47" s="12">
        <v>69.83</v>
      </c>
      <c r="K47" s="12">
        <v>69.978999999999999</v>
      </c>
      <c r="L47" s="3">
        <f t="shared" si="0"/>
        <v>2.1337534011170115E-3</v>
      </c>
      <c r="M47" s="19">
        <f t="shared" si="1"/>
        <v>-0.14900000000000091</v>
      </c>
      <c r="N47" s="9">
        <f t="shared" si="10"/>
        <v>44768.25</v>
      </c>
      <c r="O47" s="12">
        <v>68.040000000000006</v>
      </c>
      <c r="P47" s="12">
        <v>68.221000000000004</v>
      </c>
      <c r="Q47" s="3">
        <f t="shared" ref="Q47" si="12">(P47-O47)/O47</f>
        <v>2.6601998824220658E-3</v>
      </c>
      <c r="R47" s="19">
        <f t="shared" ref="R47" si="13">O47-P47</f>
        <v>-0.18099999999999739</v>
      </c>
      <c r="S47" s="9">
        <f t="shared" si="11"/>
        <v>44768.25</v>
      </c>
      <c r="T47" s="12">
        <v>60.44</v>
      </c>
      <c r="U47" s="12">
        <v>60.460999999999999</v>
      </c>
      <c r="V47" s="3">
        <f t="shared" ref="V47" si="14">(U47-T47)/T47</f>
        <v>3.4745201853078752E-4</v>
      </c>
      <c r="W47" s="19">
        <f t="shared" ref="W47" si="15">T47-U47</f>
        <v>-2.1000000000000796E-2</v>
      </c>
    </row>
    <row r="48" spans="9:38" x14ac:dyDescent="0.25">
      <c r="I48" s="9">
        <f t="shared" si="9"/>
        <v>44769.25</v>
      </c>
      <c r="J48" s="12">
        <v>70.08</v>
      </c>
      <c r="K48" s="12">
        <v>70.131</v>
      </c>
      <c r="L48" s="3">
        <f t="shared" ref="L48" si="16">(K48-J48)/J48</f>
        <v>7.2773972602742485E-4</v>
      </c>
      <c r="M48" s="19">
        <f t="shared" ref="M48" si="17">J48-K48</f>
        <v>-5.1000000000001933E-2</v>
      </c>
      <c r="N48" s="9">
        <f t="shared" si="10"/>
        <v>44769.25</v>
      </c>
      <c r="O48" s="12">
        <v>68.28</v>
      </c>
      <c r="P48" s="12">
        <v>68.545000000000002</v>
      </c>
      <c r="Q48" s="3">
        <f t="shared" ref="Q48" si="18">(P48-O48)/O48</f>
        <v>3.8810779144698385E-3</v>
      </c>
      <c r="R48" s="19">
        <f t="shared" ref="R48" si="19">O48-P48</f>
        <v>-0.26500000000000057</v>
      </c>
      <c r="S48" s="9">
        <f t="shared" si="11"/>
        <v>44769.25</v>
      </c>
      <c r="T48" s="12">
        <v>60.54</v>
      </c>
      <c r="U48" s="12">
        <v>60.843000000000004</v>
      </c>
      <c r="V48" s="3">
        <f t="shared" ref="V48" si="20">(U48-T48)/T48</f>
        <v>5.0049554013875848E-3</v>
      </c>
      <c r="W48" s="19">
        <f t="shared" ref="W48" si="21">T48-U48</f>
        <v>-0.30300000000000438</v>
      </c>
    </row>
    <row r="49" spans="9:23" x14ac:dyDescent="0.25">
      <c r="I49" s="9">
        <f t="shared" si="9"/>
        <v>44770.25</v>
      </c>
      <c r="J49" s="12">
        <v>70.36</v>
      </c>
      <c r="K49" s="12">
        <v>70.262</v>
      </c>
      <c r="L49" s="3">
        <f t="shared" ref="L49" si="22">(K49-J49)/J49</f>
        <v>-1.3928368391131179E-3</v>
      </c>
      <c r="M49" s="19">
        <f t="shared" ref="M49" si="23">J49-K49</f>
        <v>9.7999999999998977E-2</v>
      </c>
      <c r="N49" s="9">
        <f t="shared" si="10"/>
        <v>44770.25</v>
      </c>
      <c r="O49" s="12">
        <v>68.5</v>
      </c>
      <c r="P49" s="12">
        <v>68.465000000000003</v>
      </c>
      <c r="Q49" s="3">
        <f t="shared" ref="Q49" si="24">(P49-O49)/O49</f>
        <v>-5.1094890510943922E-4</v>
      </c>
      <c r="R49" s="19">
        <f t="shared" ref="R49" si="25">O49-P49</f>
        <v>3.4999999999996589E-2</v>
      </c>
      <c r="S49" s="9">
        <f t="shared" si="11"/>
        <v>44770.25</v>
      </c>
      <c r="T49" s="12">
        <v>60.55</v>
      </c>
      <c r="U49" s="12">
        <v>60.468000000000004</v>
      </c>
      <c r="V49" s="3">
        <f t="shared" ref="V49" si="26">(U49-T49)/T49</f>
        <v>-1.3542526837323474E-3</v>
      </c>
      <c r="W49" s="19">
        <f t="shared" ref="W49" si="27">T49-U49</f>
        <v>8.1999999999993634E-2</v>
      </c>
    </row>
    <row r="50" spans="9:23" x14ac:dyDescent="0.25">
      <c r="I50" s="9">
        <f t="shared" si="9"/>
        <v>44771.25</v>
      </c>
      <c r="J50" s="12">
        <v>70.08</v>
      </c>
      <c r="K50" s="12">
        <v>70.477999999999994</v>
      </c>
      <c r="L50" s="3">
        <f t="shared" ref="L50" si="28">(K50-J50)/J50</f>
        <v>5.6792237442921823E-3</v>
      </c>
      <c r="M50" s="19">
        <f t="shared" ref="M50" si="29">J50-K50</f>
        <v>-0.39799999999999613</v>
      </c>
      <c r="N50" s="9">
        <f t="shared" si="10"/>
        <v>44771.25</v>
      </c>
      <c r="O50" s="12">
        <v>68.3</v>
      </c>
      <c r="P50" s="12">
        <v>69.082999999999998</v>
      </c>
      <c r="Q50" s="3">
        <f t="shared" ref="Q50" si="30">(P50-O50)/O50</f>
        <v>1.1464128843338233E-2</v>
      </c>
      <c r="R50" s="19">
        <f t="shared" ref="R50" si="31">O50-P50</f>
        <v>-0.78300000000000125</v>
      </c>
      <c r="S50" s="9">
        <f t="shared" si="11"/>
        <v>44771.25</v>
      </c>
      <c r="T50" s="12">
        <v>60.52</v>
      </c>
      <c r="U50" s="12">
        <v>61.512999999999998</v>
      </c>
      <c r="V50" s="3">
        <f t="shared" ref="V50" si="32">(U50-T50)/T50</f>
        <v>1.640779907468597E-2</v>
      </c>
      <c r="W50" s="19">
        <f t="shared" ref="W50" si="33">T50-U50</f>
        <v>-0.992999999999995</v>
      </c>
    </row>
    <row r="51" spans="9:23" x14ac:dyDescent="0.25">
      <c r="I51" s="9">
        <f t="shared" si="9"/>
        <v>44772.25</v>
      </c>
      <c r="J51" s="12">
        <v>70.17</v>
      </c>
      <c r="K51" s="12">
        <v>69.873999999999995</v>
      </c>
      <c r="L51" s="3">
        <f t="shared" ref="L51" si="34">(K51-J51)/J51</f>
        <v>-4.2183269203364187E-3</v>
      </c>
      <c r="M51" s="19">
        <f t="shared" ref="M51" si="35">J51-K51</f>
        <v>0.29600000000000648</v>
      </c>
      <c r="N51" s="9">
        <f t="shared" si="10"/>
        <v>44772.25</v>
      </c>
      <c r="O51" s="12">
        <v>68.38</v>
      </c>
      <c r="P51" s="12">
        <v>68.066999999999993</v>
      </c>
      <c r="Q51" s="3">
        <f t="shared" ref="Q51" si="36">(P51-O51)/O51</f>
        <v>-4.5773618016964378E-3</v>
      </c>
      <c r="R51" s="19">
        <f t="shared" ref="R51" si="37">O51-P51</f>
        <v>0.31300000000000239</v>
      </c>
      <c r="S51" s="9">
        <f t="shared" si="11"/>
        <v>44772.25</v>
      </c>
      <c r="T51" s="12">
        <v>60.42</v>
      </c>
      <c r="U51" s="12">
        <v>60.136000000000003</v>
      </c>
      <c r="V51" s="3">
        <f t="shared" ref="V51" si="38">(U51-T51)/T51</f>
        <v>-4.7004303210857155E-3</v>
      </c>
      <c r="W51" s="19">
        <f t="shared" ref="W51" si="39">T51-U51</f>
        <v>0.28399999999999892</v>
      </c>
    </row>
    <row r="52" spans="9:23" x14ac:dyDescent="0.25">
      <c r="I52" s="9">
        <f t="shared" si="9"/>
        <v>44773.25</v>
      </c>
      <c r="J52" s="12">
        <v>70.47</v>
      </c>
      <c r="K52" s="12">
        <v>70.043000000000006</v>
      </c>
      <c r="L52" s="3">
        <f t="shared" ref="L52" si="40">(K52-J52)/J52</f>
        <v>-6.059316021001738E-3</v>
      </c>
      <c r="M52" s="19">
        <f t="shared" ref="M52" si="41">J52-K52</f>
        <v>0.4269999999999925</v>
      </c>
      <c r="N52" s="9">
        <f t="shared" si="10"/>
        <v>44773.25</v>
      </c>
      <c r="O52" s="12">
        <v>68.78</v>
      </c>
      <c r="P52" s="12">
        <v>68.209999999999994</v>
      </c>
      <c r="Q52" s="3">
        <f t="shared" ref="Q52" si="42">(P52-O52)/O52</f>
        <v>-8.2872928176796652E-3</v>
      </c>
      <c r="R52" s="19">
        <f t="shared" ref="R52" si="43">O52-P52</f>
        <v>0.57000000000000739</v>
      </c>
      <c r="S52" s="9">
        <f t="shared" si="11"/>
        <v>44773.25</v>
      </c>
      <c r="T52" s="12">
        <v>60.41</v>
      </c>
      <c r="U52" s="12">
        <v>60.613</v>
      </c>
      <c r="V52" s="3">
        <f t="shared" ref="V52" si="44">(U52-T52)/T52</f>
        <v>3.3603707995365495E-3</v>
      </c>
      <c r="W52" s="19">
        <f t="shared" ref="W52" si="45">T52-U52</f>
        <v>-0.20300000000000296</v>
      </c>
    </row>
    <row r="53" spans="9:23" x14ac:dyDescent="0.25">
      <c r="I53" s="9">
        <f t="shared" si="9"/>
        <v>44774.25</v>
      </c>
      <c r="J53" s="12">
        <v>70.61</v>
      </c>
      <c r="K53" s="12">
        <v>70.475999999999999</v>
      </c>
      <c r="L53" s="3">
        <f t="shared" ref="L53" si="46">(K53-J53)/J53</f>
        <v>-1.8977481943067602E-3</v>
      </c>
      <c r="M53" s="19">
        <f t="shared" ref="M53" si="47">J53-K53</f>
        <v>0.13400000000000034</v>
      </c>
      <c r="N53" s="9">
        <f t="shared" si="10"/>
        <v>44774.25</v>
      </c>
      <c r="O53" s="12">
        <v>68.98</v>
      </c>
      <c r="P53" s="12">
        <v>68.789000000000001</v>
      </c>
      <c r="Q53" s="3">
        <f t="shared" ref="Q53" si="48">(P53-O53)/O53</f>
        <v>-2.7689185271093431E-3</v>
      </c>
      <c r="R53" s="19">
        <f t="shared" ref="R53" si="49">O53-P53</f>
        <v>0.1910000000000025</v>
      </c>
      <c r="S53" s="9">
        <f t="shared" si="11"/>
        <v>44774.25</v>
      </c>
      <c r="T53" s="12">
        <v>60.87</v>
      </c>
      <c r="U53" s="12">
        <v>61.084000000000003</v>
      </c>
      <c r="V53" s="3">
        <f t="shared" ref="V53" si="50">(U53-T53)/T53</f>
        <v>3.5156891736488542E-3</v>
      </c>
      <c r="W53" s="19">
        <f t="shared" ref="W53" si="51">T53-U53</f>
        <v>-0.21400000000000574</v>
      </c>
    </row>
    <row r="54" spans="9:23" x14ac:dyDescent="0.25">
      <c r="I54" s="9">
        <f t="shared" si="9"/>
        <v>44775.25</v>
      </c>
      <c r="J54" s="12">
        <v>70.73</v>
      </c>
      <c r="K54" s="12">
        <v>70.981999999999999</v>
      </c>
      <c r="L54" s="3">
        <f t="shared" ref="L54" si="52">(K54-J54)/J54</f>
        <v>3.5628446203873226E-3</v>
      </c>
      <c r="M54" s="19">
        <f t="shared" ref="M54" si="53">J54-K54</f>
        <v>-0.25199999999999534</v>
      </c>
      <c r="N54" s="9">
        <f t="shared" si="10"/>
        <v>44775.25</v>
      </c>
      <c r="O54" s="12">
        <v>68.97</v>
      </c>
      <c r="P54" s="12">
        <v>69.394000000000005</v>
      </c>
      <c r="Q54" s="3">
        <f t="shared" ref="Q54:Q55" si="54">(P54-O54)/O54</f>
        <v>6.1476004059737074E-3</v>
      </c>
      <c r="R54" s="19">
        <f t="shared" ref="R54:R55" si="55">O54-P54</f>
        <v>-0.42400000000000659</v>
      </c>
      <c r="S54" s="9">
        <f t="shared" si="11"/>
        <v>44775.25</v>
      </c>
      <c r="T54" s="12">
        <v>61.74</v>
      </c>
      <c r="U54" s="12">
        <v>61.372999999999998</v>
      </c>
      <c r="V54" s="3">
        <f t="shared" ref="V54:V55" si="56">(U54-T54)/T54</f>
        <v>-5.9442824748947914E-3</v>
      </c>
      <c r="W54" s="19">
        <f t="shared" ref="W54:W55" si="57">T54-U54</f>
        <v>0.36700000000000443</v>
      </c>
    </row>
    <row r="55" spans="9:23" x14ac:dyDescent="0.25">
      <c r="I55" s="9">
        <f t="shared" si="9"/>
        <v>44776.25</v>
      </c>
      <c r="J55" s="12">
        <v>70.849999999999994</v>
      </c>
      <c r="K55" s="12">
        <v>70.477999999999994</v>
      </c>
      <c r="L55" s="3">
        <f t="shared" ref="L55" si="58">(K55-J55)/J55</f>
        <v>-5.2505292872265337E-3</v>
      </c>
      <c r="M55" s="19">
        <f t="shared" ref="M55" si="59">J55-K55</f>
        <v>0.37199999999999989</v>
      </c>
      <c r="N55" s="9">
        <f t="shared" si="10"/>
        <v>44776.25</v>
      </c>
      <c r="O55" s="12">
        <v>69.13</v>
      </c>
      <c r="P55" s="12">
        <v>68.715999999999994</v>
      </c>
      <c r="Q55" s="3">
        <f t="shared" si="54"/>
        <v>-5.9887169101692679E-3</v>
      </c>
      <c r="R55" s="19">
        <f t="shared" si="55"/>
        <v>0.41400000000000148</v>
      </c>
      <c r="S55" s="9">
        <f t="shared" si="11"/>
        <v>44776.25</v>
      </c>
      <c r="T55" s="12">
        <v>62.05</v>
      </c>
      <c r="U55" s="12">
        <v>61.462000000000003</v>
      </c>
      <c r="V55" s="3">
        <f t="shared" si="56"/>
        <v>-9.4762288477033673E-3</v>
      </c>
      <c r="W55" s="19">
        <f t="shared" si="57"/>
        <v>0.58799999999999386</v>
      </c>
    </row>
    <row r="56" spans="9:23" x14ac:dyDescent="0.25">
      <c r="I56" s="9">
        <f t="shared" si="9"/>
        <v>44777.25</v>
      </c>
      <c r="J56" s="12">
        <v>70.38</v>
      </c>
      <c r="K56" s="12">
        <v>70.492999999999995</v>
      </c>
      <c r="L56" s="3">
        <f t="shared" ref="L56" si="60">(K56-J56)/J56</f>
        <v>1.6055697641375328E-3</v>
      </c>
      <c r="M56" s="19">
        <f t="shared" ref="M56" si="61">J56-K56</f>
        <v>-0.11299999999999955</v>
      </c>
      <c r="N56" s="9">
        <f t="shared" si="10"/>
        <v>44777.25</v>
      </c>
      <c r="O56" s="12">
        <v>68.56</v>
      </c>
      <c r="P56" s="12">
        <v>68.665999999999997</v>
      </c>
      <c r="Q56" s="3">
        <f t="shared" ref="Q56:Q57" si="62">(P56-O56)/O56</f>
        <v>1.5460910151691152E-3</v>
      </c>
      <c r="R56" s="19">
        <f t="shared" ref="R56:R57" si="63">O56-P56</f>
        <v>-0.10599999999999454</v>
      </c>
      <c r="S56" s="9">
        <f t="shared" si="11"/>
        <v>44777.25</v>
      </c>
      <c r="T56" s="12">
        <v>61.35</v>
      </c>
      <c r="U56" s="12">
        <v>61.581000000000003</v>
      </c>
      <c r="V56" s="3">
        <f t="shared" ref="V56:V57" si="64">(U56-T56)/T56</f>
        <v>3.7652811735941587E-3</v>
      </c>
      <c r="W56" s="19">
        <f t="shared" ref="W56:W57" si="65">T56-U56</f>
        <v>-0.23100000000000165</v>
      </c>
    </row>
    <row r="57" spans="9:23" x14ac:dyDescent="0.25">
      <c r="I57" s="9">
        <f t="shared" si="9"/>
        <v>44778.25</v>
      </c>
      <c r="J57" s="12">
        <v>70.09</v>
      </c>
      <c r="K57" s="12">
        <v>70.215999999999994</v>
      </c>
      <c r="L57" s="3">
        <f t="shared" ref="L57" si="66">(K57-J57)/J57</f>
        <v>1.79768868597504E-3</v>
      </c>
      <c r="M57" s="19">
        <f t="shared" ref="M57" si="67">J57-K57</f>
        <v>-0.12599999999999056</v>
      </c>
      <c r="N57" s="9">
        <f t="shared" si="10"/>
        <v>44778.25</v>
      </c>
      <c r="O57" s="12">
        <v>68.319999999999993</v>
      </c>
      <c r="P57" s="12">
        <v>68.435000000000002</v>
      </c>
      <c r="Q57" s="3">
        <f t="shared" si="62"/>
        <v>1.6832552693209764E-3</v>
      </c>
      <c r="R57" s="19">
        <f t="shared" si="63"/>
        <v>-0.11500000000000909</v>
      </c>
      <c r="S57" s="9">
        <f t="shared" si="11"/>
        <v>44778.25</v>
      </c>
      <c r="T57" s="12">
        <v>60.96</v>
      </c>
      <c r="U57" s="12">
        <v>60.863</v>
      </c>
      <c r="V57" s="3">
        <f t="shared" si="64"/>
        <v>-1.5912073490813863E-3</v>
      </c>
      <c r="W57" s="19">
        <f t="shared" si="65"/>
        <v>9.7000000000001307E-2</v>
      </c>
    </row>
    <row r="58" spans="9:23" x14ac:dyDescent="0.25">
      <c r="I58" s="9">
        <f t="shared" si="9"/>
        <v>44779.25</v>
      </c>
      <c r="J58" s="12">
        <v>70.22</v>
      </c>
      <c r="K58" s="12">
        <v>70.090999999999994</v>
      </c>
      <c r="L58" s="3">
        <f t="shared" ref="L58" si="68">(K58-J58)/J58</f>
        <v>-1.8370834520080445E-3</v>
      </c>
      <c r="M58" s="19">
        <f t="shared" ref="M58" si="69">J58-K58</f>
        <v>0.12900000000000489</v>
      </c>
      <c r="N58" s="9">
        <f t="shared" si="10"/>
        <v>44779.25</v>
      </c>
      <c r="O58" s="12">
        <v>68.400000000000006</v>
      </c>
      <c r="P58" s="12">
        <v>68.314999999999998</v>
      </c>
      <c r="Q58" s="3">
        <f t="shared" ref="Q58:Q59" si="70">(P58-O58)/O58</f>
        <v>-1.2426900584796485E-3</v>
      </c>
      <c r="R58" s="19">
        <f t="shared" ref="R58:R59" si="71">O58-P58</f>
        <v>8.5000000000007958E-2</v>
      </c>
      <c r="S58" s="9">
        <f t="shared" si="11"/>
        <v>44779.25</v>
      </c>
      <c r="T58" s="12">
        <v>60.91</v>
      </c>
      <c r="U58" s="12">
        <v>60.917000000000002</v>
      </c>
      <c r="V58" s="3">
        <f t="shared" ref="V58:V59" si="72">(U58-T58)/T58</f>
        <v>1.1492365785593503E-4</v>
      </c>
      <c r="W58" s="19">
        <f t="shared" ref="W58:W59" si="73">T58-U58</f>
        <v>-7.0000000000050022E-3</v>
      </c>
    </row>
    <row r="59" spans="9:23" x14ac:dyDescent="0.25">
      <c r="I59" s="9">
        <f t="shared" si="9"/>
        <v>44780.25</v>
      </c>
      <c r="J59" s="12">
        <v>70.06</v>
      </c>
      <c r="K59" s="12">
        <v>70.384</v>
      </c>
      <c r="L59" s="3">
        <f t="shared" ref="L59" si="74">(K59-J59)/J59</f>
        <v>4.6246074793034261E-3</v>
      </c>
      <c r="M59" s="19">
        <f t="shared" ref="M59" si="75">J59-K59</f>
        <v>-0.32399999999999807</v>
      </c>
      <c r="N59" s="9">
        <f t="shared" si="10"/>
        <v>44780.25</v>
      </c>
      <c r="O59" s="12">
        <v>68.28</v>
      </c>
      <c r="P59" s="12">
        <v>68.718000000000004</v>
      </c>
      <c r="Q59" s="3">
        <f t="shared" si="70"/>
        <v>6.4147627416520558E-3</v>
      </c>
      <c r="R59" s="19">
        <f t="shared" si="71"/>
        <v>-0.43800000000000239</v>
      </c>
      <c r="S59" s="9">
        <f t="shared" si="11"/>
        <v>44780.25</v>
      </c>
      <c r="T59" s="12">
        <v>60.93</v>
      </c>
      <c r="U59" s="12">
        <v>61.308999999999997</v>
      </c>
      <c r="V59" s="3">
        <f t="shared" si="72"/>
        <v>6.2202527490562579E-3</v>
      </c>
      <c r="W59" s="19">
        <f t="shared" si="73"/>
        <v>-0.37899999999999778</v>
      </c>
    </row>
    <row r="60" spans="9:23" x14ac:dyDescent="0.25">
      <c r="I60" s="9">
        <f t="shared" si="9"/>
        <v>44781.25</v>
      </c>
      <c r="J60" s="12">
        <v>69.98</v>
      </c>
      <c r="K60" s="12">
        <v>69.918999999999997</v>
      </c>
      <c r="L60" s="3">
        <f t="shared" ref="L60" si="76">(K60-J60)/J60</f>
        <v>-8.7167762217786572E-4</v>
      </c>
      <c r="M60" s="19">
        <f t="shared" ref="M60" si="77">J60-K60</f>
        <v>6.1000000000007049E-2</v>
      </c>
      <c r="N60" s="9">
        <f t="shared" si="10"/>
        <v>44781.25</v>
      </c>
      <c r="O60" s="12">
        <v>68.2</v>
      </c>
      <c r="P60" s="12">
        <v>68.162000000000006</v>
      </c>
      <c r="Q60" s="3">
        <f t="shared" ref="Q60" si="78">(P60-O60)/O60</f>
        <v>-5.5718475073308947E-4</v>
      </c>
      <c r="R60" s="19">
        <f t="shared" ref="R60" si="79">O60-P60</f>
        <v>3.7999999999996703E-2</v>
      </c>
      <c r="S60" s="9">
        <f t="shared" si="11"/>
        <v>44781.25</v>
      </c>
      <c r="T60" s="12">
        <v>60.85</v>
      </c>
      <c r="U60" s="12">
        <v>60.77</v>
      </c>
      <c r="V60" s="3">
        <f t="shared" ref="V60" si="80">(U60-T60)/T60</f>
        <v>-1.31470829909611E-3</v>
      </c>
      <c r="W60" s="19">
        <f t="shared" ref="W60" si="81">T60-U60</f>
        <v>7.9999999999998295E-2</v>
      </c>
    </row>
    <row r="61" spans="9:23" x14ac:dyDescent="0.25">
      <c r="I61" s="9">
        <f t="shared" si="9"/>
        <v>44782.25</v>
      </c>
      <c r="J61" s="12">
        <v>69.88</v>
      </c>
      <c r="K61" s="12">
        <v>69.784999999999997</v>
      </c>
      <c r="L61" s="3">
        <f t="shared" ref="L61" si="82">(K61-J61)/J61</f>
        <v>-1.3594733829421705E-3</v>
      </c>
      <c r="M61" s="19">
        <f t="shared" ref="M61" si="83">J61-K61</f>
        <v>9.4999999999998863E-2</v>
      </c>
      <c r="N61" s="9">
        <f t="shared" si="10"/>
        <v>44782.25</v>
      </c>
      <c r="O61" s="12">
        <v>68.099999999999994</v>
      </c>
      <c r="P61" s="12">
        <v>68.072999999999993</v>
      </c>
      <c r="Q61" s="3">
        <f t="shared" ref="Q61" si="84">(P61-O61)/O61</f>
        <v>-3.964757709251252E-4</v>
      </c>
      <c r="R61" s="19">
        <f t="shared" ref="R61" si="85">O61-P61</f>
        <v>2.7000000000001023E-2</v>
      </c>
      <c r="S61" s="9">
        <f t="shared" si="11"/>
        <v>44782.25</v>
      </c>
      <c r="T61" s="12">
        <v>60.85</v>
      </c>
      <c r="U61" s="12">
        <v>60.82</v>
      </c>
      <c r="V61" s="3">
        <f t="shared" ref="V61" si="86">(U61-T61)/T61</f>
        <v>-4.9301561216107039E-4</v>
      </c>
      <c r="W61" s="19">
        <f t="shared" ref="W61" si="87">T61-U61</f>
        <v>3.0000000000001137E-2</v>
      </c>
    </row>
    <row r="62" spans="9:23" x14ac:dyDescent="0.25">
      <c r="I62" s="9">
        <f t="shared" si="9"/>
        <v>44783.25</v>
      </c>
      <c r="J62" s="12">
        <v>69.78</v>
      </c>
      <c r="K62" s="12">
        <v>69.799000000000007</v>
      </c>
      <c r="L62" s="3">
        <f t="shared" ref="L62" si="88">(K62-J62)/J62</f>
        <v>2.7228432215542356E-4</v>
      </c>
      <c r="M62" s="19">
        <f t="shared" ref="M62" si="89">J62-K62</f>
        <v>-1.9000000000005457E-2</v>
      </c>
      <c r="N62" s="9">
        <f t="shared" si="10"/>
        <v>44783.25</v>
      </c>
      <c r="O62" s="12">
        <v>68</v>
      </c>
      <c r="P62" s="12">
        <v>68.031999999999996</v>
      </c>
      <c r="Q62" s="3">
        <f t="shared" ref="Q62" si="90">(P62-O62)/O62</f>
        <v>4.7058823529406584E-4</v>
      </c>
      <c r="R62" s="19">
        <f t="shared" ref="R62" si="91">O62-P62</f>
        <v>-3.1999999999996476E-2</v>
      </c>
      <c r="S62" s="9">
        <f t="shared" si="11"/>
        <v>44783.25</v>
      </c>
      <c r="T62" s="12">
        <v>60.88</v>
      </c>
      <c r="U62" s="12">
        <v>60.764000000000003</v>
      </c>
      <c r="V62" s="3">
        <f t="shared" ref="V62" si="92">(U62-T62)/T62</f>
        <v>-1.9053876478317946E-3</v>
      </c>
      <c r="W62" s="19">
        <f t="shared" ref="W62" si="93">T62-U62</f>
        <v>0.11599999999999966</v>
      </c>
    </row>
    <row r="63" spans="9:23" x14ac:dyDescent="0.25">
      <c r="I63" s="9">
        <f t="shared" si="9"/>
        <v>44784.25</v>
      </c>
      <c r="J63" s="4">
        <v>69.89</v>
      </c>
      <c r="K63" s="12">
        <v>70.39</v>
      </c>
      <c r="L63" s="3">
        <f t="shared" ref="L63" si="94">(K63-J63)/J63</f>
        <v>7.1540992988982687E-3</v>
      </c>
      <c r="M63" s="19">
        <f t="shared" ref="M63" si="95">J63-K63</f>
        <v>-0.5</v>
      </c>
      <c r="N63" s="9">
        <f t="shared" si="10"/>
        <v>44784.25</v>
      </c>
      <c r="O63" s="4">
        <v>68.12</v>
      </c>
      <c r="P63" s="12">
        <v>68.72</v>
      </c>
      <c r="Q63" s="3">
        <f t="shared" ref="Q63" si="96">(P63-O63)/O63</f>
        <v>8.8079859072224646E-3</v>
      </c>
      <c r="R63" s="19">
        <f t="shared" ref="R63" si="97">O63-P63</f>
        <v>-0.59999999999999432</v>
      </c>
      <c r="S63" s="9">
        <f t="shared" si="11"/>
        <v>44784.25</v>
      </c>
      <c r="T63" s="4">
        <v>60.89</v>
      </c>
      <c r="U63" s="12">
        <v>60.71</v>
      </c>
      <c r="V63" s="3">
        <f t="shared" ref="V63" si="98">(U63-T63)/T63</f>
        <v>-2.9561504352110315E-3</v>
      </c>
      <c r="W63" s="19">
        <f t="shared" ref="W63" si="99">T63-U63</f>
        <v>0.17999999999999972</v>
      </c>
    </row>
    <row r="64" spans="9:23" x14ac:dyDescent="0.25">
      <c r="I64" s="9">
        <f t="shared" si="9"/>
        <v>44785.25</v>
      </c>
      <c r="J64" s="4">
        <v>69.63</v>
      </c>
      <c r="K64" s="12">
        <v>69.003</v>
      </c>
      <c r="L64" s="3">
        <f t="shared" ref="L64" si="100">(K64-J64)/J64</f>
        <v>-9.0047393364928244E-3</v>
      </c>
      <c r="M64" s="19">
        <f t="shared" ref="M64" si="101">J64-K64</f>
        <v>0.62699999999999534</v>
      </c>
      <c r="N64" s="9">
        <f t="shared" si="10"/>
        <v>44785.25</v>
      </c>
      <c r="O64" s="4">
        <v>67.819999999999993</v>
      </c>
      <c r="P64" s="12">
        <v>66.933000000000007</v>
      </c>
      <c r="Q64" s="3">
        <f t="shared" ref="Q64:Q68" si="102">(P64-O64)/O64</f>
        <v>-1.307873783544657E-2</v>
      </c>
      <c r="R64" s="19">
        <f t="shared" ref="R64:R68" si="103">O64-P64</f>
        <v>0.88699999999998624</v>
      </c>
      <c r="S64" s="9">
        <f t="shared" si="11"/>
        <v>44785.25</v>
      </c>
      <c r="T64" s="4">
        <v>60.79</v>
      </c>
      <c r="U64" s="12">
        <v>60.715000000000003</v>
      </c>
      <c r="V64" s="3">
        <f t="shared" ref="V64:V68" si="104">(U64-T64)/T64</f>
        <v>-1.2337555518999134E-3</v>
      </c>
      <c r="W64" s="19">
        <f t="shared" ref="W64:W68" si="105">T64-U64</f>
        <v>7.4999999999995737E-2</v>
      </c>
    </row>
    <row r="65" spans="9:23" x14ac:dyDescent="0.25">
      <c r="I65" s="9">
        <f t="shared" si="9"/>
        <v>44786.25</v>
      </c>
      <c r="J65" s="4">
        <v>69.599999999999994</v>
      </c>
      <c r="K65" s="12">
        <v>69.551000000000002</v>
      </c>
      <c r="L65" s="3">
        <f t="shared" ref="L65" si="106">(K65-J65)/J65</f>
        <v>-7.040229885056377E-4</v>
      </c>
      <c r="M65" s="19">
        <f t="shared" ref="M65" si="107">J65-K65</f>
        <v>4.8999999999992383E-2</v>
      </c>
      <c r="N65" s="9">
        <f t="shared" si="10"/>
        <v>44786.25</v>
      </c>
      <c r="O65" s="4">
        <v>67.75</v>
      </c>
      <c r="P65" s="12">
        <v>67.799000000000007</v>
      </c>
      <c r="Q65" s="3">
        <f t="shared" si="102"/>
        <v>7.2324723247242206E-4</v>
      </c>
      <c r="R65" s="19">
        <f t="shared" si="103"/>
        <v>-4.9000000000006594E-2</v>
      </c>
      <c r="S65" s="9">
        <f t="shared" si="11"/>
        <v>44786.25</v>
      </c>
      <c r="T65" s="4">
        <v>60.89</v>
      </c>
      <c r="U65" s="12">
        <v>60.64</v>
      </c>
      <c r="V65" s="3">
        <f t="shared" si="104"/>
        <v>-4.1057644933486619E-3</v>
      </c>
      <c r="W65" s="19">
        <f t="shared" si="105"/>
        <v>0.25</v>
      </c>
    </row>
    <row r="66" spans="9:23" x14ac:dyDescent="0.25">
      <c r="I66" s="9">
        <f t="shared" si="9"/>
        <v>44787.25</v>
      </c>
      <c r="J66" s="4">
        <v>69.55</v>
      </c>
      <c r="K66" s="12">
        <v>69.527000000000001</v>
      </c>
      <c r="L66" s="3">
        <f t="shared" ref="L66" si="108">(K66-J66)/J66</f>
        <v>-3.3069734004307889E-4</v>
      </c>
      <c r="M66" s="19">
        <f t="shared" ref="M66" si="109">J66-K66</f>
        <v>2.2999999999996135E-2</v>
      </c>
      <c r="N66" s="9">
        <f t="shared" si="10"/>
        <v>44787.25</v>
      </c>
      <c r="O66" s="4">
        <v>67.67</v>
      </c>
      <c r="P66" s="12">
        <v>67.637</v>
      </c>
      <c r="Q66" s="3">
        <f t="shared" si="102"/>
        <v>-4.8766070636916287E-4</v>
      </c>
      <c r="R66" s="19">
        <f t="shared" si="103"/>
        <v>3.3000000000001251E-2</v>
      </c>
      <c r="S66" s="9">
        <f t="shared" si="11"/>
        <v>44787.25</v>
      </c>
      <c r="T66" s="4">
        <v>60.85</v>
      </c>
      <c r="U66" s="12">
        <v>60.859000000000002</v>
      </c>
      <c r="V66" s="3">
        <f t="shared" si="104"/>
        <v>1.4790468364832114E-4</v>
      </c>
      <c r="W66" s="19">
        <f t="shared" si="105"/>
        <v>-9.0000000000003411E-3</v>
      </c>
    </row>
    <row r="67" spans="9:23" x14ac:dyDescent="0.25">
      <c r="I67" s="9">
        <f t="shared" si="9"/>
        <v>44788.25</v>
      </c>
      <c r="J67" s="4">
        <v>69.89</v>
      </c>
      <c r="K67" s="12">
        <v>69.736000000000004</v>
      </c>
      <c r="L67" s="3">
        <f t="shared" ref="L67" si="110">(K67-J67)/J67</f>
        <v>-2.2034625840606148E-3</v>
      </c>
      <c r="M67" s="19">
        <f t="shared" ref="M67" si="111">J67-K67</f>
        <v>0.15399999999999636</v>
      </c>
      <c r="N67" s="9">
        <f t="shared" si="10"/>
        <v>44788.25</v>
      </c>
      <c r="O67" s="4">
        <v>68.16</v>
      </c>
      <c r="P67" s="12">
        <v>67.811999999999998</v>
      </c>
      <c r="Q67" s="3">
        <f t="shared" si="102"/>
        <v>-5.1056338028168868E-3</v>
      </c>
      <c r="R67" s="19">
        <f t="shared" si="103"/>
        <v>0.34799999999999898</v>
      </c>
      <c r="S67" s="9">
        <f t="shared" si="11"/>
        <v>44788.25</v>
      </c>
      <c r="T67" s="4">
        <v>60.88</v>
      </c>
      <c r="U67" s="12">
        <v>60.814</v>
      </c>
      <c r="V67" s="3">
        <f t="shared" si="104"/>
        <v>-1.0840998685939963E-3</v>
      </c>
      <c r="W67" s="19">
        <f t="shared" si="105"/>
        <v>6.6000000000002501E-2</v>
      </c>
    </row>
    <row r="68" spans="9:23" x14ac:dyDescent="0.25">
      <c r="I68" s="9">
        <f t="shared" si="9"/>
        <v>44789.25</v>
      </c>
      <c r="J68" s="4">
        <v>69.680000000000007</v>
      </c>
      <c r="K68" s="12">
        <v>69.775000000000006</v>
      </c>
      <c r="L68" s="3">
        <f t="shared" ref="L68" si="112">(K68-J68)/J68</f>
        <v>1.3633754305395931E-3</v>
      </c>
      <c r="M68" s="19">
        <f t="shared" ref="M68" si="113">J68-K68</f>
        <v>-9.4999999999998863E-2</v>
      </c>
      <c r="N68" s="9">
        <f t="shared" si="10"/>
        <v>44789.25</v>
      </c>
      <c r="O68" s="4">
        <v>67.7</v>
      </c>
      <c r="P68" s="12">
        <v>68.046000000000006</v>
      </c>
      <c r="Q68" s="3">
        <f t="shared" si="102"/>
        <v>5.1107828655835097E-3</v>
      </c>
      <c r="R68" s="19">
        <f t="shared" si="103"/>
        <v>-0.34600000000000364</v>
      </c>
      <c r="S68" s="9">
        <f t="shared" si="11"/>
        <v>44789.25</v>
      </c>
      <c r="T68" s="4">
        <v>60.88</v>
      </c>
      <c r="U68" s="12">
        <v>61.08</v>
      </c>
      <c r="V68" s="3">
        <f t="shared" si="104"/>
        <v>3.2851511169513098E-3</v>
      </c>
      <c r="W68" s="19">
        <f t="shared" si="105"/>
        <v>-0.19999999999999574</v>
      </c>
    </row>
    <row r="69" spans="9:23" x14ac:dyDescent="0.25">
      <c r="I69" s="9">
        <f t="shared" si="9"/>
        <v>44790.25</v>
      </c>
      <c r="J69" s="4">
        <v>69.680000000000007</v>
      </c>
      <c r="K69" s="12">
        <v>69.441999999999993</v>
      </c>
      <c r="L69" s="3">
        <f t="shared" ref="L69:L74" si="114">(K69-J69)/J69</f>
        <v>-3.4156142365099561E-3</v>
      </c>
      <c r="M69" s="19">
        <f t="shared" ref="M69" si="115">J69-K69</f>
        <v>0.23800000000001376</v>
      </c>
      <c r="N69" s="9">
        <f t="shared" si="10"/>
        <v>44790.25</v>
      </c>
      <c r="O69" s="4">
        <v>67.63</v>
      </c>
      <c r="P69" s="12">
        <v>67.278000000000006</v>
      </c>
      <c r="Q69" s="3">
        <f t="shared" ref="Q69" si="116">(P69-O69)/O69</f>
        <v>-5.2047907733252944E-3</v>
      </c>
      <c r="R69" s="19">
        <f t="shared" ref="R69" si="117">O69-P69</f>
        <v>0.35199999999998965</v>
      </c>
      <c r="S69" s="9">
        <f t="shared" si="11"/>
        <v>44790.25</v>
      </c>
      <c r="T69" s="4">
        <v>60.87</v>
      </c>
      <c r="U69" s="12">
        <v>60.609000000000002</v>
      </c>
      <c r="V69" s="3">
        <f t="shared" ref="V69" si="118">(U69-T69)/T69</f>
        <v>-4.2878265155248179E-3</v>
      </c>
      <c r="W69" s="19">
        <f t="shared" ref="W69" si="119">T69-U69</f>
        <v>0.26099999999999568</v>
      </c>
    </row>
    <row r="70" spans="9:23" x14ac:dyDescent="0.25">
      <c r="I70" s="9">
        <f t="shared" si="9"/>
        <v>44791.25</v>
      </c>
      <c r="J70" s="4">
        <v>69.680000000000007</v>
      </c>
      <c r="K70" s="12">
        <v>69.572000000000003</v>
      </c>
      <c r="L70" s="3">
        <f t="shared" si="114"/>
        <v>-1.5499425947187726E-3</v>
      </c>
      <c r="M70" s="19">
        <f t="shared" ref="M70" si="120">J70-K70</f>
        <v>0.10800000000000409</v>
      </c>
      <c r="N70" s="9">
        <f t="shared" si="10"/>
        <v>44791.25</v>
      </c>
      <c r="O70" s="4">
        <v>67.55</v>
      </c>
      <c r="P70" s="12">
        <v>67.381</v>
      </c>
      <c r="Q70" s="3">
        <f t="shared" ref="Q70:Q74" si="121">(P70-O70)/O70</f>
        <v>-2.5018504811250473E-3</v>
      </c>
      <c r="R70" s="19">
        <f t="shared" ref="R70:R74" si="122">O70-P70</f>
        <v>0.16899999999999693</v>
      </c>
      <c r="S70" s="9">
        <f t="shared" si="11"/>
        <v>44791.25</v>
      </c>
      <c r="T70" s="4">
        <v>60.86</v>
      </c>
      <c r="U70" s="12">
        <v>60.831000000000003</v>
      </c>
      <c r="V70" s="3">
        <f t="shared" ref="V70:V74" si="123">(U70-T70)/T70</f>
        <v>-4.7650345054216827E-4</v>
      </c>
      <c r="W70" s="19">
        <f t="shared" ref="W70:W74" si="124">T70-U70</f>
        <v>2.8999999999996362E-2</v>
      </c>
    </row>
    <row r="71" spans="9:23" x14ac:dyDescent="0.25">
      <c r="I71" s="9">
        <f t="shared" si="9"/>
        <v>44792.25</v>
      </c>
      <c r="J71" s="4">
        <v>69.680000000000007</v>
      </c>
      <c r="K71" s="12">
        <v>69.724999999999994</v>
      </c>
      <c r="L71" s="3">
        <f t="shared" si="114"/>
        <v>6.4580941446595137E-4</v>
      </c>
      <c r="M71" s="19">
        <f t="shared" ref="M71" si="125">J71-K71</f>
        <v>-4.4999999999987494E-2</v>
      </c>
      <c r="N71" s="9">
        <f t="shared" si="10"/>
        <v>44792.25</v>
      </c>
      <c r="O71" s="4">
        <v>67.77</v>
      </c>
      <c r="P71" s="12">
        <v>67.971000000000004</v>
      </c>
      <c r="Q71" s="3">
        <f t="shared" si="121"/>
        <v>2.9659141212927198E-3</v>
      </c>
      <c r="R71" s="19">
        <f t="shared" si="122"/>
        <v>-0.20100000000000762</v>
      </c>
      <c r="S71" s="9">
        <f t="shared" si="11"/>
        <v>44792.25</v>
      </c>
      <c r="T71" s="4">
        <v>60.83</v>
      </c>
      <c r="U71" s="12">
        <v>60.95</v>
      </c>
      <c r="V71" s="3">
        <f t="shared" si="123"/>
        <v>1.972710833470402E-3</v>
      </c>
      <c r="W71" s="19">
        <f t="shared" si="124"/>
        <v>-0.12000000000000455</v>
      </c>
    </row>
    <row r="72" spans="9:23" x14ac:dyDescent="0.25">
      <c r="I72" s="9">
        <f t="shared" si="9"/>
        <v>44793.25</v>
      </c>
      <c r="J72" s="4">
        <v>70.03</v>
      </c>
      <c r="K72" s="12">
        <v>70.414000000000001</v>
      </c>
      <c r="L72" s="3">
        <f t="shared" si="114"/>
        <v>5.4833642724546675E-3</v>
      </c>
      <c r="M72" s="19">
        <f t="shared" ref="M72" si="126">J72-K72</f>
        <v>-0.38400000000000034</v>
      </c>
      <c r="N72" s="9">
        <f>N71+1</f>
        <v>44793.25</v>
      </c>
      <c r="O72" s="4">
        <v>68.27</v>
      </c>
      <c r="P72" s="12">
        <v>68.897000000000006</v>
      </c>
      <c r="Q72" s="3">
        <f t="shared" si="121"/>
        <v>9.1841218690495025E-3</v>
      </c>
      <c r="R72" s="19">
        <f t="shared" si="122"/>
        <v>-0.62700000000000955</v>
      </c>
      <c r="S72" s="9">
        <f t="shared" si="11"/>
        <v>44793.25</v>
      </c>
      <c r="T72" s="4">
        <v>60.81</v>
      </c>
      <c r="U72" s="12">
        <v>61.597000000000001</v>
      </c>
      <c r="V72" s="3">
        <f t="shared" si="123"/>
        <v>1.294195033711559E-2</v>
      </c>
      <c r="W72" s="19">
        <f t="shared" si="124"/>
        <v>-0.78699999999999903</v>
      </c>
    </row>
    <row r="73" spans="9:23" x14ac:dyDescent="0.25">
      <c r="I73" s="9">
        <f t="shared" si="9"/>
        <v>44794.25</v>
      </c>
      <c r="J73" s="4">
        <v>69.91</v>
      </c>
      <c r="K73" s="12">
        <v>70.686000000000007</v>
      </c>
      <c r="L73" s="3">
        <f t="shared" si="114"/>
        <v>1.1099985695894873E-2</v>
      </c>
      <c r="M73" s="19">
        <f t="shared" ref="M73" si="127">J73-K73</f>
        <v>-0.77600000000001046</v>
      </c>
      <c r="N73" s="9">
        <f t="shared" si="10"/>
        <v>44794.25</v>
      </c>
      <c r="O73" s="4">
        <v>68.12</v>
      </c>
      <c r="P73" s="12">
        <v>69.001999999999995</v>
      </c>
      <c r="Q73" s="3">
        <f t="shared" si="121"/>
        <v>1.294773928361701E-2</v>
      </c>
      <c r="R73" s="19">
        <f t="shared" si="122"/>
        <v>-0.88199999999999079</v>
      </c>
      <c r="S73" s="9">
        <f t="shared" si="11"/>
        <v>44794.25</v>
      </c>
      <c r="T73" s="4">
        <v>60.89</v>
      </c>
      <c r="U73" s="12">
        <v>61.296999999999997</v>
      </c>
      <c r="V73" s="3">
        <f t="shared" si="123"/>
        <v>6.6841845951715632E-3</v>
      </c>
      <c r="W73" s="19">
        <f t="shared" si="124"/>
        <v>-0.40699999999999648</v>
      </c>
    </row>
    <row r="74" spans="9:23" x14ac:dyDescent="0.25">
      <c r="I74" s="9">
        <f t="shared" si="9"/>
        <v>44795.25</v>
      </c>
      <c r="J74" s="4">
        <v>69.72</v>
      </c>
      <c r="K74" s="12">
        <v>69.831000000000003</v>
      </c>
      <c r="L74" s="3">
        <f t="shared" si="114"/>
        <v>1.5920826161790621E-3</v>
      </c>
      <c r="M74" s="19">
        <f t="shared" ref="M74" si="128">J74-K74</f>
        <v>-0.11100000000000421</v>
      </c>
      <c r="N74" s="9">
        <f t="shared" si="10"/>
        <v>44795.25</v>
      </c>
      <c r="O74" s="4">
        <v>67.98</v>
      </c>
      <c r="P74" s="4">
        <v>67.924999999999997</v>
      </c>
      <c r="Q74" s="3">
        <f t="shared" si="121"/>
        <v>-8.0906148867323949E-4</v>
      </c>
      <c r="R74" s="19">
        <f t="shared" si="122"/>
        <v>5.5000000000006821E-2</v>
      </c>
      <c r="S74" s="9">
        <f t="shared" si="11"/>
        <v>44795.25</v>
      </c>
      <c r="T74" s="4">
        <v>60.73</v>
      </c>
      <c r="U74" s="4">
        <v>60.661999999999999</v>
      </c>
      <c r="V74" s="3">
        <f t="shared" si="123"/>
        <v>-1.1197101926559829E-3</v>
      </c>
      <c r="W74" s="19">
        <f t="shared" si="124"/>
        <v>6.799999999999784E-2</v>
      </c>
    </row>
    <row r="75" spans="9:23" x14ac:dyDescent="0.25">
      <c r="I75" s="9">
        <f t="shared" si="9"/>
        <v>44796.25</v>
      </c>
      <c r="J75" s="4">
        <v>69.63</v>
      </c>
      <c r="K75" s="4">
        <v>69.619</v>
      </c>
      <c r="L75" s="3">
        <f t="shared" ref="L75:L76" si="129">(K75-J75)/J75</f>
        <v>-1.5797788309630448E-4</v>
      </c>
      <c r="M75" s="19">
        <f t="shared" ref="M75:M76" si="130">J75-K75</f>
        <v>1.099999999999568E-2</v>
      </c>
      <c r="N75" s="9">
        <f t="shared" si="10"/>
        <v>44796.25</v>
      </c>
      <c r="O75" s="4">
        <v>67.819999999999993</v>
      </c>
      <c r="P75" s="4">
        <v>67.811999999999998</v>
      </c>
      <c r="Q75" s="3">
        <f t="shared" ref="Q75:Q77" si="131">(P75-O75)/O75</f>
        <v>-1.179593040400408E-4</v>
      </c>
      <c r="R75" s="19">
        <f t="shared" ref="R75:R77" si="132">O75-P75</f>
        <v>7.9999999999955662E-3</v>
      </c>
      <c r="S75" s="9">
        <f t="shared" si="11"/>
        <v>44796.25</v>
      </c>
      <c r="T75" s="4">
        <v>60.73</v>
      </c>
      <c r="U75" s="4">
        <v>60.5</v>
      </c>
      <c r="V75" s="3">
        <f t="shared" ref="V75:V77" si="133">(U75-T75)/T75</f>
        <v>-3.7872550633953053E-3</v>
      </c>
      <c r="W75" s="19">
        <f t="shared" ref="W75:W77" si="134">T75-U75</f>
        <v>0.22999999999999687</v>
      </c>
    </row>
    <row r="76" spans="9:23" x14ac:dyDescent="0.25">
      <c r="I76" s="9">
        <f t="shared" si="9"/>
        <v>44797.25</v>
      </c>
      <c r="J76" s="4">
        <v>69.510000000000005</v>
      </c>
      <c r="K76" s="4">
        <v>69.555999999999997</v>
      </c>
      <c r="L76" s="3">
        <f t="shared" si="129"/>
        <v>6.6177528413166836E-4</v>
      </c>
      <c r="M76" s="19">
        <f t="shared" si="130"/>
        <v>-4.5999999999992269E-2</v>
      </c>
      <c r="N76" s="9">
        <f t="shared" si="10"/>
        <v>44797.25</v>
      </c>
      <c r="O76" s="4">
        <v>67.7</v>
      </c>
      <c r="P76" s="4">
        <v>67.832999999999998</v>
      </c>
      <c r="Q76" s="3">
        <f t="shared" si="131"/>
        <v>1.9645494830132283E-3</v>
      </c>
      <c r="R76" s="19">
        <f t="shared" si="132"/>
        <v>-0.13299999999999557</v>
      </c>
      <c r="S76" s="9">
        <f t="shared" si="11"/>
        <v>44797.25</v>
      </c>
      <c r="T76" s="4">
        <v>60.81</v>
      </c>
      <c r="U76" s="4">
        <v>60.698999999999998</v>
      </c>
      <c r="V76" s="3">
        <f t="shared" si="133"/>
        <v>-1.8253576714356882E-3</v>
      </c>
      <c r="W76" s="19">
        <f t="shared" si="134"/>
        <v>0.11100000000000421</v>
      </c>
    </row>
    <row r="77" spans="9:23" x14ac:dyDescent="0.25">
      <c r="I77" s="9">
        <f t="shared" si="9"/>
        <v>44798.25</v>
      </c>
      <c r="J77" s="4">
        <v>69.59</v>
      </c>
      <c r="K77" s="4">
        <v>69.698999999999998</v>
      </c>
      <c r="L77" s="3">
        <f t="shared" ref="L77" si="135">(K77-J77)/J77</f>
        <v>1.5663169995688267E-3</v>
      </c>
      <c r="M77" s="19">
        <f t="shared" ref="M77" si="136">J77-K77</f>
        <v>-0.10899999999999466</v>
      </c>
      <c r="N77" s="9">
        <f t="shared" si="10"/>
        <v>44798.25</v>
      </c>
      <c r="O77" s="4">
        <v>67.790000000000006</v>
      </c>
      <c r="P77" s="4">
        <v>67.760999999999996</v>
      </c>
      <c r="Q77" s="3">
        <f t="shared" si="131"/>
        <v>-4.2779170969185087E-4</v>
      </c>
      <c r="R77" s="19">
        <f t="shared" si="132"/>
        <v>2.9000000000010573E-2</v>
      </c>
      <c r="S77" s="9">
        <f t="shared" si="11"/>
        <v>44798.25</v>
      </c>
      <c r="T77" s="4">
        <v>60.78</v>
      </c>
      <c r="U77" s="4">
        <v>60.801000000000002</v>
      </c>
      <c r="V77" s="3">
        <f t="shared" si="133"/>
        <v>3.4550839091807825E-4</v>
      </c>
      <c r="W77" s="19">
        <f t="shared" si="134"/>
        <v>-2.1000000000000796E-2</v>
      </c>
    </row>
    <row r="78" spans="9:23" x14ac:dyDescent="0.25">
      <c r="I78" s="9">
        <f t="shared" ref="I78:I109" si="137">I77+1</f>
        <v>44799.25</v>
      </c>
      <c r="J78" s="4">
        <v>69.599999999999994</v>
      </c>
      <c r="K78" s="4">
        <v>69.709999999999994</v>
      </c>
      <c r="L78" s="3">
        <f t="shared" ref="L78" si="138">(K78-J78)/J78</f>
        <v>1.5804597701149345E-3</v>
      </c>
      <c r="M78" s="19">
        <f t="shared" ref="M78" si="139">J78-K78</f>
        <v>-0.10999999999999943</v>
      </c>
      <c r="N78" s="9">
        <f t="shared" ref="N78:N109" si="140">N77+1</f>
        <v>44799.25</v>
      </c>
      <c r="O78" s="4">
        <v>67.83</v>
      </c>
      <c r="P78" s="4">
        <v>67.966999999999999</v>
      </c>
      <c r="Q78" s="3">
        <f t="shared" ref="Q78:Q79" si="141">(P78-O78)/O78</f>
        <v>2.0197552705292711E-3</v>
      </c>
      <c r="R78" s="19">
        <f t="shared" ref="R78:R79" si="142">O78-P78</f>
        <v>-0.13700000000000045</v>
      </c>
      <c r="S78" s="9">
        <f t="shared" ref="S78:S109" si="143">S77+1</f>
        <v>44799.25</v>
      </c>
      <c r="T78" s="4">
        <v>60.8</v>
      </c>
      <c r="U78" s="4">
        <v>60.834000000000003</v>
      </c>
      <c r="V78" s="3">
        <f t="shared" ref="V78:V79" si="144">(U78-T78)/T78</f>
        <v>5.5921052631588864E-4</v>
      </c>
      <c r="W78" s="19">
        <f t="shared" ref="W78:W79" si="145">T78-U78</f>
        <v>-3.4000000000006025E-2</v>
      </c>
    </row>
    <row r="79" spans="9:23" x14ac:dyDescent="0.25">
      <c r="I79" s="9">
        <f t="shared" si="137"/>
        <v>44800.25</v>
      </c>
      <c r="J79" s="4">
        <v>69.48</v>
      </c>
      <c r="K79" s="4">
        <v>69.528000000000006</v>
      </c>
      <c r="L79" s="3">
        <f t="shared" ref="L79" si="146">(K79-J79)/J79</f>
        <v>6.9084628670123508E-4</v>
      </c>
      <c r="M79" s="19">
        <f t="shared" ref="M79" si="147">J79-K79</f>
        <v>-4.8000000000001819E-2</v>
      </c>
      <c r="N79" s="9">
        <f t="shared" si="140"/>
        <v>44800.25</v>
      </c>
      <c r="O79" s="4">
        <v>67.7</v>
      </c>
      <c r="P79" s="4">
        <v>67.825999999999993</v>
      </c>
      <c r="Q79" s="3">
        <f t="shared" si="141"/>
        <v>1.8611521418019285E-3</v>
      </c>
      <c r="R79" s="19">
        <f t="shared" si="142"/>
        <v>-0.12599999999999056</v>
      </c>
      <c r="S79" s="9">
        <f t="shared" si="143"/>
        <v>44800.25</v>
      </c>
      <c r="T79" s="4">
        <v>60.78</v>
      </c>
      <c r="U79" s="4">
        <v>60.661000000000001</v>
      </c>
      <c r="V79" s="3">
        <f t="shared" si="144"/>
        <v>-1.9578808818690322E-3</v>
      </c>
      <c r="W79" s="19">
        <f t="shared" si="145"/>
        <v>0.11899999999999977</v>
      </c>
    </row>
    <row r="80" spans="9:23" x14ac:dyDescent="0.25">
      <c r="I80" s="9">
        <f t="shared" si="137"/>
        <v>44801.25</v>
      </c>
      <c r="J80" s="4">
        <v>69.64</v>
      </c>
      <c r="K80" s="4">
        <v>69.421000000000006</v>
      </c>
      <c r="L80" s="3">
        <f t="shared" ref="L80" si="148">(K80-J80)/J80</f>
        <v>-3.144744399770162E-3</v>
      </c>
      <c r="M80" s="19">
        <f t="shared" ref="M80" si="149">J80-K80</f>
        <v>0.21899999999999409</v>
      </c>
      <c r="N80" s="9">
        <f t="shared" si="140"/>
        <v>44801.25</v>
      </c>
      <c r="O80" s="4">
        <v>67.88</v>
      </c>
      <c r="P80" s="4">
        <v>67.646000000000001</v>
      </c>
      <c r="Q80" s="3">
        <f t="shared" ref="Q80:Q83" si="150">(P80-O80)/O80</f>
        <v>-3.4472598703593794E-3</v>
      </c>
      <c r="R80" s="19">
        <f t="shared" ref="R80:R83" si="151">O80-P80</f>
        <v>0.23399999999999466</v>
      </c>
      <c r="S80" s="9">
        <f t="shared" si="143"/>
        <v>44801.25</v>
      </c>
      <c r="T80" s="4">
        <v>60.75</v>
      </c>
      <c r="U80" s="4">
        <v>60.750999999999998</v>
      </c>
      <c r="V80" s="3">
        <f t="shared" ref="V80:V83" si="152">(U80-T80)/T80</f>
        <v>1.6460905349755876E-5</v>
      </c>
      <c r="W80" s="19">
        <f t="shared" ref="W80:W83" si="153">T80-U80</f>
        <v>-9.9999999999766942E-4</v>
      </c>
    </row>
    <row r="81" spans="9:23" x14ac:dyDescent="0.25">
      <c r="I81" s="9">
        <f t="shared" si="137"/>
        <v>44802.25</v>
      </c>
      <c r="J81" s="4">
        <v>70.040000000000006</v>
      </c>
      <c r="K81" s="4">
        <v>70.599999999999994</v>
      </c>
      <c r="L81" s="3">
        <f t="shared" ref="L81" si="154">(K81-J81)/J81</f>
        <v>7.9954311821814391E-3</v>
      </c>
      <c r="M81" s="19">
        <f t="shared" ref="M81" si="155">J81-K81</f>
        <v>-0.55999999999998806</v>
      </c>
      <c r="N81" s="9">
        <f t="shared" si="140"/>
        <v>44802.25</v>
      </c>
      <c r="O81" s="4">
        <v>68.3</v>
      </c>
      <c r="P81" s="4">
        <v>69.191000000000003</v>
      </c>
      <c r="Q81" s="3">
        <f t="shared" si="150"/>
        <v>1.3045387994143563E-2</v>
      </c>
      <c r="R81" s="19">
        <f t="shared" si="151"/>
        <v>-0.89100000000000534</v>
      </c>
      <c r="S81" s="9">
        <f t="shared" si="143"/>
        <v>44802.25</v>
      </c>
      <c r="T81" s="4">
        <v>60.84</v>
      </c>
      <c r="U81" s="4">
        <v>61.887999999999998</v>
      </c>
      <c r="V81" s="3">
        <f t="shared" si="152"/>
        <v>1.7225509533201754E-2</v>
      </c>
      <c r="W81" s="19">
        <f t="shared" si="153"/>
        <v>-1.0479999999999947</v>
      </c>
    </row>
    <row r="82" spans="9:23" x14ac:dyDescent="0.25">
      <c r="I82" s="9">
        <f t="shared" si="137"/>
        <v>44803.25</v>
      </c>
      <c r="J82" s="4">
        <v>69.849999999999994</v>
      </c>
      <c r="K82" s="4">
        <v>69.869</v>
      </c>
      <c r="L82" s="3">
        <f t="shared" ref="L82" si="156">(K82-J82)/J82</f>
        <v>2.7201145311389347E-4</v>
      </c>
      <c r="M82" s="19">
        <f t="shared" ref="M82" si="157">J82-K82</f>
        <v>-1.9000000000005457E-2</v>
      </c>
      <c r="N82" s="9">
        <f t="shared" si="140"/>
        <v>44803.25</v>
      </c>
      <c r="O82" s="4">
        <v>68.06</v>
      </c>
      <c r="P82" s="4">
        <v>68.072000000000003</v>
      </c>
      <c r="Q82" s="3">
        <f t="shared" si="150"/>
        <v>1.763150161622165E-4</v>
      </c>
      <c r="R82" s="19">
        <f t="shared" si="151"/>
        <v>-1.2000000000000455E-2</v>
      </c>
      <c r="S82" s="9">
        <f t="shared" si="143"/>
        <v>44803.25</v>
      </c>
      <c r="T82" s="4">
        <v>60.83</v>
      </c>
      <c r="U82" s="4">
        <v>60.262</v>
      </c>
      <c r="V82" s="3">
        <f t="shared" si="152"/>
        <v>-9.3374979450928462E-3</v>
      </c>
      <c r="W82" s="19">
        <f t="shared" si="153"/>
        <v>0.56799999999999784</v>
      </c>
    </row>
    <row r="83" spans="9:23" x14ac:dyDescent="0.25">
      <c r="I83" s="9">
        <f t="shared" si="137"/>
        <v>44804.25</v>
      </c>
      <c r="J83" s="4">
        <v>69.900000000000006</v>
      </c>
      <c r="K83" s="4">
        <v>70.057000000000002</v>
      </c>
      <c r="L83" s="3">
        <f t="shared" ref="L83" si="158">(K83-J83)/J83</f>
        <v>2.2460658082975172E-3</v>
      </c>
      <c r="M83" s="19">
        <f t="shared" ref="M83" si="159">J83-K83</f>
        <v>-0.15699999999999648</v>
      </c>
      <c r="N83" s="9">
        <f t="shared" si="140"/>
        <v>44804.25</v>
      </c>
      <c r="O83" s="4">
        <v>68.13</v>
      </c>
      <c r="P83" s="4">
        <v>68.411000000000001</v>
      </c>
      <c r="Q83" s="3">
        <f t="shared" si="150"/>
        <v>4.1244679289594291E-3</v>
      </c>
      <c r="R83" s="19">
        <f t="shared" si="151"/>
        <v>-0.28100000000000591</v>
      </c>
      <c r="S83" s="9">
        <f t="shared" si="143"/>
        <v>44804.25</v>
      </c>
      <c r="T83" s="4">
        <v>60.81</v>
      </c>
      <c r="U83" s="4">
        <v>61.027000000000001</v>
      </c>
      <c r="V83" s="3">
        <f t="shared" si="152"/>
        <v>3.5684920243380814E-3</v>
      </c>
      <c r="W83" s="19">
        <f t="shared" si="153"/>
        <v>-0.21699999999999875</v>
      </c>
    </row>
    <row r="84" spans="9:23" x14ac:dyDescent="0.25">
      <c r="I84" s="9">
        <f t="shared" si="137"/>
        <v>44805.25</v>
      </c>
      <c r="J84" s="4">
        <v>70.069999999999993</v>
      </c>
      <c r="K84" s="4">
        <v>70.081000000000003</v>
      </c>
      <c r="L84" s="3">
        <f t="shared" ref="L84" si="160">(K84-J84)/J84</f>
        <v>1.5698587127172672E-4</v>
      </c>
      <c r="M84" s="19">
        <f t="shared" ref="M84" si="161">J84-K84</f>
        <v>-1.1000000000009891E-2</v>
      </c>
      <c r="N84" s="9">
        <f t="shared" si="140"/>
        <v>44805.25</v>
      </c>
      <c r="O84" s="4">
        <v>68.3</v>
      </c>
      <c r="P84" s="4">
        <v>68.335999999999999</v>
      </c>
      <c r="Q84" s="3">
        <f t="shared" ref="Q84:Q95" si="162">(P84-O84)/O84</f>
        <v>5.2708638360177693E-4</v>
      </c>
      <c r="R84" s="19">
        <f t="shared" ref="R84:R95" si="163">O84-P84</f>
        <v>-3.6000000000001364E-2</v>
      </c>
      <c r="S84" s="9">
        <f t="shared" si="143"/>
        <v>44805.25</v>
      </c>
      <c r="T84" s="4">
        <v>60.51</v>
      </c>
      <c r="U84" s="4">
        <v>60.720999999999997</v>
      </c>
      <c r="V84" s="3">
        <f t="shared" ref="V84:V95" si="164">(U84-T84)/T84</f>
        <v>3.4870269376962243E-3</v>
      </c>
      <c r="W84" s="19">
        <f t="shared" ref="W84:W95" si="165">T84-U84</f>
        <v>-0.21099999999999852</v>
      </c>
    </row>
    <row r="85" spans="9:23" x14ac:dyDescent="0.25">
      <c r="I85" s="9">
        <f t="shared" si="137"/>
        <v>44806.25</v>
      </c>
      <c r="J85" s="4">
        <v>70.260000000000005</v>
      </c>
      <c r="K85" s="4">
        <v>70.622</v>
      </c>
      <c r="L85" s="3">
        <f t="shared" ref="L85" si="166">(K85-J85)/J85</f>
        <v>5.1522914887559739E-3</v>
      </c>
      <c r="M85" s="19">
        <f t="shared" ref="M85" si="167">J85-K85</f>
        <v>-0.36199999999999477</v>
      </c>
      <c r="N85" s="9">
        <f t="shared" si="140"/>
        <v>44806.25</v>
      </c>
      <c r="O85" s="4">
        <v>68.5</v>
      </c>
      <c r="P85" s="4">
        <v>68.930999999999997</v>
      </c>
      <c r="Q85" s="3">
        <f t="shared" si="162"/>
        <v>6.29197080291967E-3</v>
      </c>
      <c r="R85" s="19">
        <f t="shared" si="163"/>
        <v>-0.43099999999999739</v>
      </c>
      <c r="S85" s="9">
        <f t="shared" si="143"/>
        <v>44806.25</v>
      </c>
      <c r="T85" s="4">
        <v>60.78</v>
      </c>
      <c r="U85" s="4">
        <v>61.421999999999997</v>
      </c>
      <c r="V85" s="3">
        <f t="shared" si="164"/>
        <v>1.0562685093780782E-2</v>
      </c>
      <c r="W85" s="19">
        <f t="shared" si="165"/>
        <v>-0.64199999999999591</v>
      </c>
    </row>
    <row r="86" spans="9:23" x14ac:dyDescent="0.25">
      <c r="I86" s="9">
        <f t="shared" si="137"/>
        <v>44807.25</v>
      </c>
      <c r="J86" s="4">
        <v>70.16</v>
      </c>
      <c r="K86" s="4">
        <v>70.141999999999996</v>
      </c>
      <c r="L86" s="3">
        <f t="shared" ref="L86" si="168">(K86-J86)/J86</f>
        <v>-2.5655644241734155E-4</v>
      </c>
      <c r="M86" s="19">
        <f t="shared" ref="M86" si="169">J86-K86</f>
        <v>1.8000000000000682E-2</v>
      </c>
      <c r="N86" s="9">
        <f t="shared" si="140"/>
        <v>44807.25</v>
      </c>
      <c r="O86" s="4">
        <v>68.3</v>
      </c>
      <c r="P86" s="4">
        <v>68.403999999999996</v>
      </c>
      <c r="Q86" s="3">
        <f t="shared" si="162"/>
        <v>1.5226939970717308E-3</v>
      </c>
      <c r="R86" s="19">
        <f t="shared" si="163"/>
        <v>-0.1039999999999992</v>
      </c>
      <c r="S86" s="9">
        <f t="shared" si="143"/>
        <v>44807.25</v>
      </c>
      <c r="T86" s="4">
        <v>60.59</v>
      </c>
      <c r="U86" s="4">
        <v>60.631</v>
      </c>
      <c r="V86" s="3">
        <f t="shared" si="164"/>
        <v>6.7667932001975269E-4</v>
      </c>
      <c r="W86" s="19">
        <f t="shared" si="165"/>
        <v>-4.0999999999996817E-2</v>
      </c>
    </row>
    <row r="87" spans="9:23" x14ac:dyDescent="0.25">
      <c r="I87" s="9">
        <f t="shared" si="137"/>
        <v>44808.25</v>
      </c>
      <c r="J87" s="4">
        <v>70.150000000000006</v>
      </c>
      <c r="K87" s="4">
        <v>70.045000000000002</v>
      </c>
      <c r="L87" s="3">
        <f t="shared" ref="L87" si="170">(K87-J87)/J87</f>
        <v>-1.4967925873129574E-3</v>
      </c>
      <c r="M87" s="19">
        <f t="shared" ref="M87" si="171">J87-K87</f>
        <v>0.10500000000000398</v>
      </c>
      <c r="N87" s="9">
        <f t="shared" si="140"/>
        <v>44808.25</v>
      </c>
      <c r="O87" s="4">
        <v>68.290000000000006</v>
      </c>
      <c r="P87" s="4">
        <v>68.25</v>
      </c>
      <c r="Q87" s="3">
        <f t="shared" si="162"/>
        <v>-5.8573729682246669E-4</v>
      </c>
      <c r="R87" s="19">
        <f t="shared" si="163"/>
        <v>4.0000000000006253E-2</v>
      </c>
      <c r="S87" s="9">
        <f t="shared" si="143"/>
        <v>44808.25</v>
      </c>
      <c r="T87" s="4">
        <v>60.47</v>
      </c>
      <c r="U87" s="4">
        <v>60.470999999999997</v>
      </c>
      <c r="V87" s="3">
        <f t="shared" si="164"/>
        <v>1.6537125847489159E-5</v>
      </c>
      <c r="W87" s="19">
        <f t="shared" si="165"/>
        <v>-9.9999999999766942E-4</v>
      </c>
    </row>
    <row r="88" spans="9:23" x14ac:dyDescent="0.25">
      <c r="I88" s="9">
        <f t="shared" si="137"/>
        <v>44809.25</v>
      </c>
      <c r="J88" s="4">
        <v>70.3</v>
      </c>
      <c r="K88" s="4">
        <v>70.7</v>
      </c>
      <c r="L88" s="3">
        <f t="shared" ref="L88" si="172">(K88-J88)/J88</f>
        <v>5.6899004267426129E-3</v>
      </c>
      <c r="M88" s="19">
        <f t="shared" ref="M88" si="173">J88-K88</f>
        <v>-0.40000000000000568</v>
      </c>
      <c r="N88" s="9">
        <f t="shared" si="140"/>
        <v>44809.25</v>
      </c>
      <c r="O88" s="4">
        <v>68.540000000000006</v>
      </c>
      <c r="P88" s="4">
        <v>69.197000000000003</v>
      </c>
      <c r="Q88" s="3">
        <f t="shared" si="162"/>
        <v>9.5856434199007353E-3</v>
      </c>
      <c r="R88" s="19">
        <f t="shared" si="163"/>
        <v>-0.65699999999999648</v>
      </c>
      <c r="S88" s="9">
        <f t="shared" si="143"/>
        <v>44809.25</v>
      </c>
      <c r="T88" s="4">
        <v>61.13</v>
      </c>
      <c r="U88" s="4">
        <v>61.54</v>
      </c>
      <c r="V88" s="3">
        <f t="shared" si="164"/>
        <v>6.7070178308522256E-3</v>
      </c>
      <c r="W88" s="19">
        <f t="shared" si="165"/>
        <v>-0.40999999999999659</v>
      </c>
    </row>
    <row r="89" spans="9:23" x14ac:dyDescent="0.25">
      <c r="I89" s="9">
        <f t="shared" si="137"/>
        <v>44810.25</v>
      </c>
      <c r="J89" s="4">
        <v>70.42</v>
      </c>
      <c r="K89" s="4">
        <v>70.241</v>
      </c>
      <c r="L89" s="3">
        <f t="shared" ref="L89" si="174">(K89-J89)/J89</f>
        <v>-2.5418915080943202E-3</v>
      </c>
      <c r="M89" s="19">
        <f t="shared" ref="M89" si="175">J89-K89</f>
        <v>0.17900000000000205</v>
      </c>
      <c r="N89" s="9">
        <f t="shared" si="140"/>
        <v>44810.25</v>
      </c>
      <c r="O89" s="4">
        <v>68.569999999999993</v>
      </c>
      <c r="P89" s="4">
        <v>68.406000000000006</v>
      </c>
      <c r="Q89" s="3">
        <f t="shared" si="162"/>
        <v>-2.3917164940934414E-3</v>
      </c>
      <c r="R89" s="19">
        <f t="shared" si="163"/>
        <v>0.16399999999998727</v>
      </c>
      <c r="S89" s="9">
        <f t="shared" si="143"/>
        <v>44810.25</v>
      </c>
      <c r="T89" s="4">
        <v>60.71</v>
      </c>
      <c r="U89" s="4">
        <v>60.503</v>
      </c>
      <c r="V89" s="3">
        <f t="shared" si="164"/>
        <v>-3.409652446055028E-3</v>
      </c>
      <c r="W89" s="19">
        <f t="shared" si="165"/>
        <v>0.20700000000000074</v>
      </c>
    </row>
    <row r="90" spans="9:23" x14ac:dyDescent="0.25">
      <c r="I90" s="9">
        <f t="shared" si="137"/>
        <v>44811.25</v>
      </c>
      <c r="J90" s="4">
        <v>70.73</v>
      </c>
      <c r="K90" s="4">
        <v>70.275999999999996</v>
      </c>
      <c r="L90" s="3">
        <f t="shared" ref="L90" si="176">(K90-J90)/J90</f>
        <v>-6.4187756256186583E-3</v>
      </c>
      <c r="M90" s="19">
        <f t="shared" ref="M90" si="177">J90-K90</f>
        <v>0.45400000000000773</v>
      </c>
      <c r="N90" s="9">
        <f t="shared" si="140"/>
        <v>44811.25</v>
      </c>
      <c r="O90" s="4">
        <v>69.099999999999994</v>
      </c>
      <c r="P90" s="4">
        <v>68.347999999999999</v>
      </c>
      <c r="Q90" s="3">
        <f t="shared" si="162"/>
        <v>-1.0882778581765491E-2</v>
      </c>
      <c r="R90" s="19">
        <f t="shared" si="163"/>
        <v>0.75199999999999534</v>
      </c>
      <c r="S90" s="9">
        <f t="shared" si="143"/>
        <v>44811.25</v>
      </c>
      <c r="T90" s="4">
        <v>61.23</v>
      </c>
      <c r="U90" s="4">
        <v>61.19</v>
      </c>
      <c r="V90" s="3">
        <f t="shared" si="164"/>
        <v>-6.5327453862484321E-4</v>
      </c>
      <c r="W90" s="19">
        <f t="shared" si="165"/>
        <v>3.9999999999999147E-2</v>
      </c>
    </row>
    <row r="91" spans="9:23" x14ac:dyDescent="0.25">
      <c r="I91" s="9">
        <f t="shared" si="137"/>
        <v>44812.25</v>
      </c>
      <c r="J91" s="4">
        <v>70.22</v>
      </c>
      <c r="K91" s="4">
        <v>70.709000000000003</v>
      </c>
      <c r="L91" s="3">
        <f t="shared" ref="L91" si="178">(K91-J91)/J91</f>
        <v>6.9638279692395945E-3</v>
      </c>
      <c r="M91" s="19">
        <f t="shared" ref="M91" si="179">J91-K91</f>
        <v>-0.48900000000000432</v>
      </c>
      <c r="N91" s="9">
        <f t="shared" si="140"/>
        <v>44812.25</v>
      </c>
      <c r="O91" s="4">
        <v>68.44</v>
      </c>
      <c r="P91" s="4">
        <v>69.135000000000005</v>
      </c>
      <c r="Q91" s="3">
        <f t="shared" si="162"/>
        <v>1.0154880187025241E-2</v>
      </c>
      <c r="R91" s="19">
        <f t="shared" si="163"/>
        <v>-0.69500000000000739</v>
      </c>
      <c r="S91" s="9">
        <f t="shared" si="143"/>
        <v>44812.25</v>
      </c>
      <c r="T91" s="4">
        <v>61.05</v>
      </c>
      <c r="U91" s="4">
        <v>62.023000000000003</v>
      </c>
      <c r="V91" s="3">
        <f t="shared" si="164"/>
        <v>1.5937755937756037E-2</v>
      </c>
      <c r="W91" s="19">
        <f t="shared" si="165"/>
        <v>-0.97300000000000608</v>
      </c>
    </row>
    <row r="92" spans="9:23" x14ac:dyDescent="0.25">
      <c r="I92" s="9">
        <f t="shared" si="137"/>
        <v>44813.25</v>
      </c>
      <c r="J92" s="4">
        <v>70.17</v>
      </c>
      <c r="K92" s="4">
        <v>70.132999999999996</v>
      </c>
      <c r="L92" s="3">
        <f t="shared" ref="L92" si="180">(K92-J92)/J92</f>
        <v>-5.2729086504212824E-4</v>
      </c>
      <c r="M92" s="19">
        <f t="shared" ref="M92" si="181">J92-K92</f>
        <v>3.7000000000006139E-2</v>
      </c>
      <c r="N92" s="9">
        <f t="shared" si="140"/>
        <v>44813.25</v>
      </c>
      <c r="O92" s="4">
        <v>68.38</v>
      </c>
      <c r="P92" s="4">
        <v>68.400000000000006</v>
      </c>
      <c r="Q92" s="3">
        <f t="shared" si="162"/>
        <v>2.9248318221717219E-4</v>
      </c>
      <c r="R92" s="19">
        <f t="shared" si="163"/>
        <v>-2.0000000000010232E-2</v>
      </c>
      <c r="S92" s="9">
        <f t="shared" si="143"/>
        <v>44813.25</v>
      </c>
      <c r="T92" s="4">
        <v>60.87</v>
      </c>
      <c r="U92" s="4">
        <v>60.661000000000001</v>
      </c>
      <c r="V92" s="3">
        <f t="shared" si="164"/>
        <v>-3.4335469032363412E-3</v>
      </c>
      <c r="W92" s="19">
        <f t="shared" si="165"/>
        <v>0.20899999999999608</v>
      </c>
    </row>
    <row r="93" spans="9:23" x14ac:dyDescent="0.25">
      <c r="I93" s="9">
        <f t="shared" si="137"/>
        <v>44814.25</v>
      </c>
      <c r="J93" s="4">
        <v>70.2</v>
      </c>
      <c r="K93" s="4">
        <v>70.221999999999994</v>
      </c>
      <c r="L93" s="3">
        <f t="shared" ref="L93" si="182">(K93-J93)/J93</f>
        <v>3.133903133901903E-4</v>
      </c>
      <c r="M93" s="19">
        <f t="shared" ref="M93" si="183">J93-K93</f>
        <v>-2.199999999999136E-2</v>
      </c>
      <c r="N93" s="9">
        <f t="shared" si="140"/>
        <v>44814.25</v>
      </c>
      <c r="O93" s="4">
        <v>68.44</v>
      </c>
      <c r="P93" s="4">
        <v>68.456000000000003</v>
      </c>
      <c r="Q93" s="3">
        <f t="shared" si="162"/>
        <v>2.3378141437763506E-4</v>
      </c>
      <c r="R93" s="19">
        <f t="shared" si="163"/>
        <v>-1.6000000000005343E-2</v>
      </c>
      <c r="S93" s="9">
        <f t="shared" si="143"/>
        <v>44814.25</v>
      </c>
      <c r="T93" s="4">
        <v>60.95</v>
      </c>
      <c r="U93" s="4">
        <v>60.808999999999997</v>
      </c>
      <c r="V93" s="3">
        <f t="shared" si="164"/>
        <v>-2.3133716160788406E-3</v>
      </c>
      <c r="W93" s="19">
        <f t="shared" si="165"/>
        <v>0.14100000000000534</v>
      </c>
    </row>
    <row r="94" spans="9:23" x14ac:dyDescent="0.25">
      <c r="I94" s="9">
        <f t="shared" si="137"/>
        <v>44815.25</v>
      </c>
      <c r="J94" s="4">
        <v>69.94</v>
      </c>
      <c r="K94" s="4">
        <v>69.992000000000004</v>
      </c>
      <c r="L94" s="3">
        <f t="shared" ref="L94" si="184">(K94-J94)/J94</f>
        <v>7.434944237919175E-4</v>
      </c>
      <c r="M94" s="19">
        <f t="shared" ref="M94" si="185">J94-K94</f>
        <v>-5.2000000000006708E-2</v>
      </c>
      <c r="N94" s="9">
        <f t="shared" si="140"/>
        <v>44815.25</v>
      </c>
      <c r="O94" s="4">
        <v>68.150000000000006</v>
      </c>
      <c r="P94" s="4">
        <v>68.167000000000002</v>
      </c>
      <c r="Q94" s="3">
        <f t="shared" si="162"/>
        <v>2.4944974321343958E-4</v>
      </c>
      <c r="R94" s="19">
        <f t="shared" si="163"/>
        <v>-1.6999999999995907E-2</v>
      </c>
      <c r="S94" s="9">
        <f t="shared" si="143"/>
        <v>44815.25</v>
      </c>
      <c r="T94" s="4">
        <v>60.67</v>
      </c>
      <c r="U94" s="4">
        <v>60.567</v>
      </c>
      <c r="V94" s="3">
        <f t="shared" si="164"/>
        <v>-1.6977089170924927E-3</v>
      </c>
      <c r="W94" s="19">
        <f t="shared" si="165"/>
        <v>0.10300000000000153</v>
      </c>
    </row>
    <row r="95" spans="9:23" x14ac:dyDescent="0.25">
      <c r="I95" s="9">
        <f t="shared" si="137"/>
        <v>44816.25</v>
      </c>
      <c r="J95" s="4">
        <v>69.930000000000007</v>
      </c>
      <c r="K95" s="4">
        <v>69.742000000000004</v>
      </c>
      <c r="L95" s="3">
        <f t="shared" ref="L95" si="186">(K95-J95)/J95</f>
        <v>-2.6884026884027223E-3</v>
      </c>
      <c r="M95" s="19">
        <f t="shared" ref="M95" si="187">J95-K95</f>
        <v>0.18800000000000239</v>
      </c>
      <c r="N95" s="9">
        <f t="shared" si="140"/>
        <v>44816.25</v>
      </c>
      <c r="O95" s="4">
        <v>68.14</v>
      </c>
      <c r="P95" s="4">
        <v>67.963999999999999</v>
      </c>
      <c r="Q95" s="3">
        <f t="shared" si="162"/>
        <v>-2.5829175227473134E-3</v>
      </c>
      <c r="R95" s="19">
        <f t="shared" si="163"/>
        <v>0.17600000000000193</v>
      </c>
      <c r="S95" s="9">
        <f t="shared" si="143"/>
        <v>44816.25</v>
      </c>
      <c r="T95" s="4">
        <v>59.9</v>
      </c>
      <c r="U95" s="4">
        <v>60.554000000000002</v>
      </c>
      <c r="V95" s="3">
        <f t="shared" si="164"/>
        <v>1.091819699499171E-2</v>
      </c>
      <c r="W95" s="19">
        <f t="shared" si="165"/>
        <v>-0.65400000000000347</v>
      </c>
    </row>
    <row r="96" spans="9:23" x14ac:dyDescent="0.25">
      <c r="I96" s="9">
        <f t="shared" si="137"/>
        <v>44817.25</v>
      </c>
      <c r="J96" s="4">
        <v>69.75</v>
      </c>
      <c r="K96" s="4">
        <v>69.855000000000004</v>
      </c>
      <c r="L96" s="3">
        <f t="shared" ref="L96" si="188">(K96-J96)/J96</f>
        <v>1.5053763440860785E-3</v>
      </c>
      <c r="M96" s="19">
        <f t="shared" ref="M96" si="189">J96-K96</f>
        <v>-0.10500000000000398</v>
      </c>
      <c r="N96" s="9">
        <f t="shared" si="140"/>
        <v>44817.25</v>
      </c>
      <c r="O96" s="4">
        <v>68.06</v>
      </c>
      <c r="P96" s="4">
        <v>68.061000000000007</v>
      </c>
      <c r="Q96" s="3">
        <f t="shared" ref="Q96:Q100" si="190">(P96-O96)/O96</f>
        <v>1.4692918013587641E-5</v>
      </c>
      <c r="R96" s="19">
        <f t="shared" ref="R96:R100" si="191">O96-P96</f>
        <v>-1.0000000000047748E-3</v>
      </c>
      <c r="S96" s="9">
        <f t="shared" si="143"/>
        <v>44817.25</v>
      </c>
      <c r="T96" s="4">
        <v>59.9</v>
      </c>
      <c r="U96" s="4">
        <v>59.844999999999999</v>
      </c>
      <c r="V96" s="3">
        <f t="shared" ref="V96:V102" si="192">(U96-T96)/T96</f>
        <v>-9.1819699499164802E-4</v>
      </c>
      <c r="W96" s="19">
        <f t="shared" ref="W96:W101" si="193">T96-U96</f>
        <v>5.4999999999999716E-2</v>
      </c>
    </row>
    <row r="97" spans="9:23" x14ac:dyDescent="0.25">
      <c r="I97" s="9">
        <f t="shared" si="137"/>
        <v>44818.25</v>
      </c>
      <c r="J97" s="4">
        <v>69.83</v>
      </c>
      <c r="K97" s="4">
        <v>69.762</v>
      </c>
      <c r="L97" s="3">
        <f t="shared" ref="L97" si="194">(K97-J97)/J97</f>
        <v>-9.7379349849631739E-4</v>
      </c>
      <c r="M97" s="19">
        <f t="shared" ref="M97" si="195">J97-K97</f>
        <v>6.799999999999784E-2</v>
      </c>
      <c r="N97" s="9">
        <f t="shared" si="140"/>
        <v>44818.25</v>
      </c>
      <c r="O97" s="4">
        <v>68</v>
      </c>
      <c r="P97" s="4">
        <v>68.100999999999999</v>
      </c>
      <c r="Q97" s="3">
        <f t="shared" si="190"/>
        <v>1.4852941176470454E-3</v>
      </c>
      <c r="R97" s="19">
        <f t="shared" si="191"/>
        <v>-0.10099999999999909</v>
      </c>
      <c r="S97" s="9">
        <f t="shared" si="143"/>
        <v>44818.25</v>
      </c>
      <c r="T97" s="4">
        <v>59.85</v>
      </c>
      <c r="U97" s="4">
        <v>59.962000000000003</v>
      </c>
      <c r="V97" s="3">
        <f t="shared" si="192"/>
        <v>1.8713450292397974E-3</v>
      </c>
      <c r="W97" s="19">
        <f t="shared" si="193"/>
        <v>-0.11200000000000188</v>
      </c>
    </row>
    <row r="98" spans="9:23" x14ac:dyDescent="0.25">
      <c r="I98" s="9">
        <f t="shared" si="137"/>
        <v>44819.25</v>
      </c>
      <c r="J98" s="4">
        <v>70.34</v>
      </c>
      <c r="K98" s="4">
        <v>69.960999999999999</v>
      </c>
      <c r="L98" s="3">
        <f t="shared" ref="L98" si="196">(K98-J98)/J98</f>
        <v>-5.3881148706284455E-3</v>
      </c>
      <c r="M98" s="19">
        <f t="shared" ref="M98" si="197">J98-K98</f>
        <v>0.37900000000000489</v>
      </c>
      <c r="N98" s="9">
        <f t="shared" si="140"/>
        <v>44819.25</v>
      </c>
      <c r="O98" s="4">
        <v>68.55</v>
      </c>
      <c r="P98" s="4">
        <v>68.289000000000001</v>
      </c>
      <c r="Q98" s="3">
        <f t="shared" si="190"/>
        <v>-3.8074398249452325E-3</v>
      </c>
      <c r="R98" s="19">
        <f t="shared" si="191"/>
        <v>0.26099999999999568</v>
      </c>
      <c r="S98" s="9">
        <f t="shared" si="143"/>
        <v>44819.25</v>
      </c>
      <c r="T98" s="4">
        <v>60.02</v>
      </c>
      <c r="U98" s="4">
        <v>60.057000000000002</v>
      </c>
      <c r="V98" s="3">
        <f t="shared" si="192"/>
        <v>6.164611796067816E-4</v>
      </c>
      <c r="W98" s="19">
        <f t="shared" si="193"/>
        <v>-3.6999999999999034E-2</v>
      </c>
    </row>
    <row r="99" spans="9:23" x14ac:dyDescent="0.25">
      <c r="I99" s="9">
        <f t="shared" si="137"/>
        <v>44820.25</v>
      </c>
      <c r="J99" s="4">
        <v>70.19</v>
      </c>
      <c r="K99" s="4">
        <v>70.620999999999995</v>
      </c>
      <c r="L99" s="3">
        <f t="shared" ref="L99" si="198">(K99-J99)/J99</f>
        <v>6.140475851260826E-3</v>
      </c>
      <c r="M99" s="19">
        <f t="shared" ref="M99" si="199">J99-K99</f>
        <v>-0.43099999999999739</v>
      </c>
      <c r="N99" s="9">
        <f t="shared" si="140"/>
        <v>44820.25</v>
      </c>
      <c r="O99" s="4">
        <v>68.45</v>
      </c>
      <c r="P99" s="4">
        <v>68.757000000000005</v>
      </c>
      <c r="Q99" s="3">
        <f t="shared" si="190"/>
        <v>4.4850255661066782E-3</v>
      </c>
      <c r="R99" s="19">
        <f t="shared" si="191"/>
        <v>-0.30700000000000216</v>
      </c>
      <c r="S99" s="9">
        <f t="shared" si="143"/>
        <v>44820.25</v>
      </c>
      <c r="T99" s="4">
        <v>60.15</v>
      </c>
      <c r="U99" s="4">
        <v>60.710999999999999</v>
      </c>
      <c r="V99" s="3">
        <f t="shared" si="192"/>
        <v>9.3266832917705735E-3</v>
      </c>
      <c r="W99" s="19">
        <f t="shared" si="193"/>
        <v>-0.56099999999999994</v>
      </c>
    </row>
    <row r="100" spans="9:23" x14ac:dyDescent="0.25">
      <c r="I100" s="9">
        <f t="shared" si="137"/>
        <v>44821.25</v>
      </c>
      <c r="J100" s="4">
        <v>70.27</v>
      </c>
      <c r="K100" s="4">
        <v>70.334000000000003</v>
      </c>
      <c r="L100" s="3">
        <f t="shared" ref="L100" si="200">(K100-J100)/J100</f>
        <v>9.1077273374138559E-4</v>
      </c>
      <c r="M100" s="19">
        <f t="shared" ref="M100" si="201">J100-K100</f>
        <v>-6.4000000000007162E-2</v>
      </c>
      <c r="N100" s="9">
        <f t="shared" si="140"/>
        <v>44821.25</v>
      </c>
      <c r="O100" s="4">
        <v>68.7</v>
      </c>
      <c r="P100" s="4">
        <v>68.625</v>
      </c>
      <c r="Q100" s="3">
        <f t="shared" si="190"/>
        <v>-1.0917030567686003E-3</v>
      </c>
      <c r="R100" s="19">
        <f t="shared" si="191"/>
        <v>7.5000000000002842E-2</v>
      </c>
      <c r="S100" s="9">
        <f t="shared" si="143"/>
        <v>44821.25</v>
      </c>
      <c r="T100" s="4">
        <v>60.4</v>
      </c>
      <c r="U100" s="4">
        <v>60.37</v>
      </c>
      <c r="V100" s="3">
        <f t="shared" si="192"/>
        <v>-4.9668874172187317E-4</v>
      </c>
      <c r="W100" s="19">
        <f t="shared" si="193"/>
        <v>3.0000000000001137E-2</v>
      </c>
    </row>
    <row r="101" spans="9:23" x14ac:dyDescent="0.25">
      <c r="I101" s="9">
        <f t="shared" si="137"/>
        <v>44822.25</v>
      </c>
      <c r="J101" s="4">
        <v>70.33</v>
      </c>
      <c r="K101" s="4">
        <v>70.375</v>
      </c>
      <c r="L101" s="3">
        <f t="shared" ref="L101" si="202">(K101-J101)/J101</f>
        <v>6.3984075074650514E-4</v>
      </c>
      <c r="M101" s="19">
        <f t="shared" ref="M101" si="203">J101-K101</f>
        <v>-4.5000000000001705E-2</v>
      </c>
      <c r="N101" s="9">
        <f t="shared" si="140"/>
        <v>44822.25</v>
      </c>
      <c r="O101" s="4">
        <v>68.540000000000006</v>
      </c>
      <c r="P101" s="4">
        <v>68.837999999999994</v>
      </c>
      <c r="Q101" s="3">
        <f t="shared" ref="Q101" si="204">(P101-O101)/O101</f>
        <v>4.3478260869563405E-3</v>
      </c>
      <c r="R101" s="19">
        <f t="shared" ref="R101" si="205">O101-P101</f>
        <v>-0.29799999999998761</v>
      </c>
      <c r="S101" s="9">
        <f t="shared" si="143"/>
        <v>44822.25</v>
      </c>
      <c r="T101" s="4">
        <v>60.2</v>
      </c>
      <c r="U101" s="4">
        <v>60.719000000000001</v>
      </c>
      <c r="V101" s="3">
        <f t="shared" si="192"/>
        <v>8.6212624584717339E-3</v>
      </c>
      <c r="W101" s="19">
        <f t="shared" si="193"/>
        <v>-0.51899999999999835</v>
      </c>
    </row>
    <row r="102" spans="9:23" x14ac:dyDescent="0.25">
      <c r="I102" s="9">
        <f t="shared" si="137"/>
        <v>44823.25</v>
      </c>
      <c r="J102" s="4">
        <v>70.14</v>
      </c>
      <c r="K102" s="4">
        <v>70.284999999999997</v>
      </c>
      <c r="L102" s="3">
        <f t="shared" ref="L102" si="206">(K102-J102)/J102</f>
        <v>2.0672939834615912E-3</v>
      </c>
      <c r="M102" s="19">
        <f t="shared" ref="M102" si="207">J102-K102</f>
        <v>-0.14499999999999602</v>
      </c>
      <c r="N102" s="9">
        <f t="shared" si="140"/>
        <v>44823.25</v>
      </c>
      <c r="O102" s="4">
        <v>68.400000000000006</v>
      </c>
      <c r="P102" s="4">
        <v>68.483999999999995</v>
      </c>
      <c r="Q102" s="3">
        <f t="shared" ref="Q102" si="208">(P102-O102)/O102</f>
        <v>1.2280701754384352E-3</v>
      </c>
      <c r="R102" s="19">
        <f t="shared" ref="R102" si="209">O102-P102</f>
        <v>-8.3999999999988972E-2</v>
      </c>
      <c r="S102" s="9">
        <f t="shared" si="143"/>
        <v>44823.25</v>
      </c>
      <c r="T102" s="4">
        <v>60.1</v>
      </c>
      <c r="U102" s="4">
        <v>60.316000000000003</v>
      </c>
      <c r="V102" s="3">
        <f t="shared" si="192"/>
        <v>3.5940099833610827E-3</v>
      </c>
      <c r="W102" s="19">
        <f t="shared" ref="W102" si="210">T102-U102</f>
        <v>-0.21600000000000108</v>
      </c>
    </row>
    <row r="103" spans="9:23" x14ac:dyDescent="0.25">
      <c r="I103" s="9">
        <f t="shared" si="137"/>
        <v>44824.25</v>
      </c>
      <c r="J103" s="10"/>
      <c r="K103" s="10"/>
      <c r="L103" s="10"/>
      <c r="N103" s="9">
        <f t="shared" si="140"/>
        <v>44824.25</v>
      </c>
      <c r="O103" s="10"/>
      <c r="P103" s="10"/>
      <c r="Q103" s="10"/>
      <c r="S103" s="9">
        <f t="shared" si="143"/>
        <v>44824.25</v>
      </c>
      <c r="T103" s="10"/>
      <c r="U103" s="10"/>
      <c r="V103" s="10"/>
    </row>
    <row r="104" spans="9:23" x14ac:dyDescent="0.25">
      <c r="I104" s="9">
        <f t="shared" si="137"/>
        <v>44825.25</v>
      </c>
      <c r="J104" s="10"/>
      <c r="K104" s="10"/>
      <c r="L104" s="10"/>
      <c r="N104" s="9">
        <f t="shared" si="140"/>
        <v>44825.25</v>
      </c>
      <c r="O104" s="10"/>
      <c r="P104" s="10"/>
      <c r="Q104" s="10"/>
      <c r="S104" s="9">
        <f t="shared" si="143"/>
        <v>44825.25</v>
      </c>
      <c r="T104" s="10"/>
      <c r="U104" s="10"/>
      <c r="V104" s="10"/>
    </row>
    <row r="105" spans="9:23" x14ac:dyDescent="0.25">
      <c r="I105" s="9">
        <f t="shared" si="137"/>
        <v>44826.25</v>
      </c>
      <c r="J105" s="10"/>
      <c r="K105" s="10"/>
      <c r="L105" s="10"/>
      <c r="N105" s="9">
        <f t="shared" si="140"/>
        <v>44826.25</v>
      </c>
      <c r="O105" s="10"/>
      <c r="P105" s="10"/>
      <c r="Q105" s="10"/>
      <c r="S105" s="9">
        <f t="shared" si="143"/>
        <v>44826.25</v>
      </c>
      <c r="T105" s="10"/>
      <c r="U105" s="10"/>
      <c r="V105" s="10"/>
    </row>
    <row r="106" spans="9:23" x14ac:dyDescent="0.25">
      <c r="I106" s="9">
        <f t="shared" si="137"/>
        <v>44827.25</v>
      </c>
      <c r="J106" s="10"/>
      <c r="K106" s="10"/>
      <c r="L106" s="10"/>
      <c r="N106" s="9">
        <f t="shared" si="140"/>
        <v>44827.25</v>
      </c>
      <c r="O106" s="10"/>
      <c r="P106" s="10"/>
      <c r="Q106" s="10"/>
      <c r="S106" s="9">
        <f t="shared" si="143"/>
        <v>44827.25</v>
      </c>
      <c r="T106" s="10"/>
      <c r="U106" s="10"/>
      <c r="V106" s="10"/>
    </row>
    <row r="107" spans="9:23" x14ac:dyDescent="0.25">
      <c r="I107" s="9">
        <f t="shared" si="137"/>
        <v>44828.25</v>
      </c>
      <c r="J107" s="10"/>
      <c r="K107" s="10"/>
      <c r="L107" s="10"/>
      <c r="N107" s="9">
        <f t="shared" si="140"/>
        <v>44828.25</v>
      </c>
      <c r="O107" s="10"/>
      <c r="P107" s="10"/>
      <c r="Q107" s="10"/>
      <c r="S107" s="9">
        <f t="shared" si="143"/>
        <v>44828.25</v>
      </c>
      <c r="T107" s="10"/>
      <c r="U107" s="10"/>
      <c r="V107" s="10"/>
    </row>
    <row r="108" spans="9:23" x14ac:dyDescent="0.25">
      <c r="I108" s="9">
        <f t="shared" si="137"/>
        <v>44829.25</v>
      </c>
      <c r="J108" s="10"/>
      <c r="K108" s="10"/>
      <c r="L108" s="10"/>
      <c r="N108" s="9">
        <f t="shared" si="140"/>
        <v>44829.25</v>
      </c>
      <c r="O108" s="10"/>
      <c r="P108" s="10"/>
      <c r="Q108" s="10"/>
      <c r="S108" s="9">
        <f t="shared" si="143"/>
        <v>44829.25</v>
      </c>
      <c r="T108" s="10"/>
      <c r="U108" s="10"/>
      <c r="V108" s="10"/>
    </row>
    <row r="109" spans="9:23" x14ac:dyDescent="0.25">
      <c r="I109" s="9">
        <f t="shared" si="137"/>
        <v>44830.25</v>
      </c>
      <c r="J109" s="10"/>
      <c r="K109" s="10"/>
      <c r="L109" s="10"/>
      <c r="N109" s="9">
        <f t="shared" si="140"/>
        <v>44830.25</v>
      </c>
      <c r="O109" s="10"/>
      <c r="P109" s="10"/>
      <c r="Q109" s="10"/>
      <c r="S109" s="9">
        <f t="shared" si="143"/>
        <v>44830.25</v>
      </c>
      <c r="T109" s="10"/>
      <c r="U109" s="10"/>
      <c r="V109" s="10"/>
    </row>
    <row r="110" spans="9:23" x14ac:dyDescent="0.25">
      <c r="I110" s="9">
        <f t="shared" ref="I110:I144" si="211">I109+1</f>
        <v>44831.25</v>
      </c>
      <c r="J110" s="10"/>
      <c r="K110" s="10"/>
      <c r="L110" s="10"/>
      <c r="N110" s="9">
        <f t="shared" ref="N110:N144" si="212">N109+1</f>
        <v>44831.25</v>
      </c>
      <c r="O110" s="10"/>
      <c r="P110" s="10"/>
      <c r="Q110" s="10"/>
      <c r="S110" s="9">
        <f t="shared" ref="S110:S144" si="213">S109+1</f>
        <v>44831.25</v>
      </c>
      <c r="T110" s="10"/>
      <c r="U110" s="10"/>
      <c r="V110" s="10"/>
    </row>
    <row r="111" spans="9:23" x14ac:dyDescent="0.25">
      <c r="I111" s="9">
        <f t="shared" si="211"/>
        <v>44832.25</v>
      </c>
      <c r="J111" s="10"/>
      <c r="K111" s="10"/>
      <c r="L111" s="10"/>
      <c r="N111" s="9">
        <f t="shared" si="212"/>
        <v>44832.25</v>
      </c>
      <c r="O111" s="10"/>
      <c r="P111" s="10"/>
      <c r="Q111" s="10"/>
      <c r="S111" s="9">
        <f t="shared" si="213"/>
        <v>44832.25</v>
      </c>
      <c r="T111" s="10"/>
      <c r="U111" s="10"/>
      <c r="V111" s="10"/>
    </row>
    <row r="112" spans="9:23" x14ac:dyDescent="0.25">
      <c r="I112" s="9">
        <f t="shared" si="211"/>
        <v>44833.25</v>
      </c>
      <c r="J112" s="10"/>
      <c r="K112" s="10"/>
      <c r="L112" s="10"/>
      <c r="N112" s="9">
        <f t="shared" si="212"/>
        <v>44833.25</v>
      </c>
      <c r="O112" s="10"/>
      <c r="P112" s="10"/>
      <c r="Q112" s="10"/>
      <c r="S112" s="9">
        <f t="shared" si="213"/>
        <v>44833.25</v>
      </c>
      <c r="T112" s="10"/>
      <c r="U112" s="10"/>
      <c r="V112" s="10"/>
    </row>
    <row r="113" spans="9:22" x14ac:dyDescent="0.25">
      <c r="I113" s="9">
        <f t="shared" si="211"/>
        <v>44834.25</v>
      </c>
      <c r="J113" s="10"/>
      <c r="K113" s="10"/>
      <c r="L113" s="10"/>
      <c r="N113" s="9">
        <f t="shared" si="212"/>
        <v>44834.25</v>
      </c>
      <c r="O113" s="10"/>
      <c r="P113" s="10"/>
      <c r="Q113" s="10"/>
      <c r="S113" s="9">
        <f t="shared" si="213"/>
        <v>44834.25</v>
      </c>
      <c r="T113" s="10"/>
      <c r="U113" s="10"/>
      <c r="V113" s="10"/>
    </row>
    <row r="114" spans="9:22" x14ac:dyDescent="0.25">
      <c r="I114" s="9">
        <f t="shared" si="211"/>
        <v>44835.25</v>
      </c>
      <c r="J114" s="10"/>
      <c r="K114" s="10"/>
      <c r="L114" s="10"/>
      <c r="N114" s="9">
        <f t="shared" si="212"/>
        <v>44835.25</v>
      </c>
      <c r="O114" s="10"/>
      <c r="P114" s="10"/>
      <c r="Q114" s="10"/>
      <c r="S114" s="9">
        <f t="shared" si="213"/>
        <v>44835.25</v>
      </c>
      <c r="T114" s="10"/>
      <c r="U114" s="10"/>
      <c r="V114" s="10"/>
    </row>
    <row r="115" spans="9:22" x14ac:dyDescent="0.25">
      <c r="I115" s="9">
        <f t="shared" si="211"/>
        <v>44836.25</v>
      </c>
      <c r="J115" s="10"/>
      <c r="K115" s="10"/>
      <c r="L115" s="10"/>
      <c r="N115" s="9">
        <f t="shared" si="212"/>
        <v>44836.25</v>
      </c>
      <c r="O115" s="10"/>
      <c r="P115" s="10"/>
      <c r="Q115" s="10"/>
      <c r="S115" s="9">
        <f t="shared" si="213"/>
        <v>44836.25</v>
      </c>
      <c r="T115" s="10"/>
      <c r="U115" s="10"/>
      <c r="V115" s="10"/>
    </row>
    <row r="116" spans="9:22" x14ac:dyDescent="0.25">
      <c r="I116" s="9">
        <f t="shared" si="211"/>
        <v>44837.25</v>
      </c>
      <c r="J116" s="10"/>
      <c r="K116" s="10"/>
      <c r="L116" s="10"/>
      <c r="N116" s="9">
        <f t="shared" si="212"/>
        <v>44837.25</v>
      </c>
      <c r="O116" s="10"/>
      <c r="P116" s="10"/>
      <c r="Q116" s="10"/>
      <c r="S116" s="9">
        <f t="shared" si="213"/>
        <v>44837.25</v>
      </c>
      <c r="T116" s="10"/>
      <c r="U116" s="10"/>
      <c r="V116" s="10"/>
    </row>
    <row r="117" spans="9:22" x14ac:dyDescent="0.25">
      <c r="I117" s="9">
        <f t="shared" si="211"/>
        <v>44838.25</v>
      </c>
      <c r="J117" s="10"/>
      <c r="K117" s="10"/>
      <c r="L117" s="10"/>
      <c r="N117" s="9">
        <f t="shared" si="212"/>
        <v>44838.25</v>
      </c>
      <c r="O117" s="10"/>
      <c r="P117" s="10"/>
      <c r="Q117" s="10"/>
      <c r="S117" s="9">
        <f t="shared" si="213"/>
        <v>44838.25</v>
      </c>
      <c r="T117" s="10"/>
      <c r="U117" s="10"/>
      <c r="V117" s="10"/>
    </row>
    <row r="118" spans="9:22" x14ac:dyDescent="0.25">
      <c r="I118" s="9">
        <f t="shared" si="211"/>
        <v>44839.25</v>
      </c>
      <c r="J118" s="10"/>
      <c r="K118" s="10"/>
      <c r="L118" s="10"/>
      <c r="N118" s="9">
        <f t="shared" si="212"/>
        <v>44839.25</v>
      </c>
      <c r="O118" s="10"/>
      <c r="P118" s="10"/>
      <c r="Q118" s="10"/>
      <c r="S118" s="9">
        <f t="shared" si="213"/>
        <v>44839.25</v>
      </c>
      <c r="T118" s="10"/>
      <c r="U118" s="10"/>
      <c r="V118" s="10"/>
    </row>
    <row r="119" spans="9:22" x14ac:dyDescent="0.25">
      <c r="I119" s="9">
        <f t="shared" si="211"/>
        <v>44840.25</v>
      </c>
      <c r="J119" s="10"/>
      <c r="K119" s="10"/>
      <c r="L119" s="10"/>
      <c r="N119" s="9">
        <f t="shared" si="212"/>
        <v>44840.25</v>
      </c>
      <c r="O119" s="10"/>
      <c r="P119" s="10"/>
      <c r="Q119" s="10"/>
      <c r="S119" s="9">
        <f t="shared" si="213"/>
        <v>44840.25</v>
      </c>
      <c r="T119" s="10"/>
      <c r="U119" s="10"/>
      <c r="V119" s="10"/>
    </row>
    <row r="120" spans="9:22" x14ac:dyDescent="0.25">
      <c r="I120" s="9">
        <f t="shared" si="211"/>
        <v>44841.25</v>
      </c>
      <c r="J120" s="10"/>
      <c r="K120" s="10"/>
      <c r="L120" s="10"/>
      <c r="N120" s="9">
        <f t="shared" si="212"/>
        <v>44841.25</v>
      </c>
      <c r="O120" s="10"/>
      <c r="P120" s="10"/>
      <c r="Q120" s="10"/>
      <c r="S120" s="9">
        <f t="shared" si="213"/>
        <v>44841.25</v>
      </c>
      <c r="T120" s="10"/>
      <c r="U120" s="10"/>
      <c r="V120" s="10"/>
    </row>
    <row r="121" spans="9:22" x14ac:dyDescent="0.25">
      <c r="I121" s="9">
        <f t="shared" si="211"/>
        <v>44842.25</v>
      </c>
      <c r="J121" s="10"/>
      <c r="K121" s="10"/>
      <c r="L121" s="10"/>
      <c r="N121" s="9">
        <f t="shared" si="212"/>
        <v>44842.25</v>
      </c>
      <c r="O121" s="10"/>
      <c r="P121" s="10"/>
      <c r="Q121" s="10"/>
      <c r="S121" s="9">
        <f t="shared" si="213"/>
        <v>44842.25</v>
      </c>
      <c r="T121" s="10"/>
      <c r="U121" s="10"/>
      <c r="V121" s="10"/>
    </row>
    <row r="122" spans="9:22" x14ac:dyDescent="0.25">
      <c r="I122" s="9">
        <f t="shared" si="211"/>
        <v>44843.25</v>
      </c>
      <c r="J122" s="10"/>
      <c r="K122" s="10"/>
      <c r="L122" s="10"/>
      <c r="N122" s="9">
        <f t="shared" si="212"/>
        <v>44843.25</v>
      </c>
      <c r="O122" s="10"/>
      <c r="P122" s="10"/>
      <c r="Q122" s="10"/>
      <c r="S122" s="9">
        <f t="shared" si="213"/>
        <v>44843.25</v>
      </c>
      <c r="T122" s="10"/>
      <c r="U122" s="10"/>
      <c r="V122" s="10"/>
    </row>
    <row r="123" spans="9:22" x14ac:dyDescent="0.25">
      <c r="I123" s="9">
        <f t="shared" si="211"/>
        <v>44844.25</v>
      </c>
      <c r="J123" s="10"/>
      <c r="K123" s="10"/>
      <c r="L123" s="10"/>
      <c r="N123" s="9">
        <f t="shared" si="212"/>
        <v>44844.25</v>
      </c>
      <c r="O123" s="10"/>
      <c r="P123" s="10"/>
      <c r="Q123" s="10"/>
      <c r="S123" s="9">
        <f t="shared" si="213"/>
        <v>44844.25</v>
      </c>
      <c r="T123" s="10"/>
      <c r="U123" s="10"/>
      <c r="V123" s="10"/>
    </row>
    <row r="124" spans="9:22" x14ac:dyDescent="0.25">
      <c r="I124" s="9">
        <f t="shared" si="211"/>
        <v>44845.25</v>
      </c>
      <c r="J124" s="10"/>
      <c r="K124" s="10"/>
      <c r="L124" s="10"/>
      <c r="N124" s="9">
        <f t="shared" si="212"/>
        <v>44845.25</v>
      </c>
      <c r="O124" s="10"/>
      <c r="P124" s="10"/>
      <c r="Q124" s="10"/>
      <c r="S124" s="9">
        <f t="shared" si="213"/>
        <v>44845.25</v>
      </c>
      <c r="T124" s="10"/>
      <c r="U124" s="10"/>
      <c r="V124" s="10"/>
    </row>
    <row r="125" spans="9:22" x14ac:dyDescent="0.25">
      <c r="I125" s="9">
        <f t="shared" si="211"/>
        <v>44846.25</v>
      </c>
      <c r="J125" s="10"/>
      <c r="K125" s="10"/>
      <c r="L125" s="10"/>
      <c r="N125" s="9">
        <f t="shared" si="212"/>
        <v>44846.25</v>
      </c>
      <c r="O125" s="10"/>
      <c r="P125" s="10"/>
      <c r="Q125" s="10"/>
      <c r="S125" s="9">
        <f t="shared" si="213"/>
        <v>44846.25</v>
      </c>
      <c r="T125" s="10"/>
      <c r="U125" s="10"/>
      <c r="V125" s="10"/>
    </row>
    <row r="126" spans="9:22" x14ac:dyDescent="0.25">
      <c r="I126" s="9">
        <f t="shared" si="211"/>
        <v>44847.25</v>
      </c>
      <c r="J126" s="10"/>
      <c r="K126" s="10"/>
      <c r="L126" s="10"/>
      <c r="N126" s="9">
        <f t="shared" si="212"/>
        <v>44847.25</v>
      </c>
      <c r="O126" s="10"/>
      <c r="P126" s="10"/>
      <c r="Q126" s="10"/>
      <c r="S126" s="9">
        <f t="shared" si="213"/>
        <v>44847.25</v>
      </c>
      <c r="T126" s="10"/>
      <c r="U126" s="10"/>
      <c r="V126" s="10"/>
    </row>
    <row r="127" spans="9:22" x14ac:dyDescent="0.25">
      <c r="I127" s="9">
        <f t="shared" si="211"/>
        <v>44848.25</v>
      </c>
      <c r="J127" s="10"/>
      <c r="K127" s="10"/>
      <c r="L127" s="10"/>
      <c r="N127" s="9">
        <f t="shared" si="212"/>
        <v>44848.25</v>
      </c>
      <c r="O127" s="10"/>
      <c r="P127" s="10"/>
      <c r="Q127" s="10"/>
      <c r="S127" s="9">
        <f t="shared" si="213"/>
        <v>44848.25</v>
      </c>
      <c r="T127" s="10"/>
      <c r="U127" s="10"/>
      <c r="V127" s="10"/>
    </row>
    <row r="128" spans="9:22" x14ac:dyDescent="0.25">
      <c r="I128" s="9">
        <f t="shared" si="211"/>
        <v>44849.25</v>
      </c>
      <c r="J128" s="10"/>
      <c r="K128" s="10"/>
      <c r="L128" s="10"/>
      <c r="N128" s="9">
        <f t="shared" si="212"/>
        <v>44849.25</v>
      </c>
      <c r="O128" s="10"/>
      <c r="P128" s="10"/>
      <c r="Q128" s="10"/>
      <c r="S128" s="9">
        <f t="shared" si="213"/>
        <v>44849.25</v>
      </c>
      <c r="T128" s="10"/>
      <c r="U128" s="10"/>
      <c r="V128" s="10"/>
    </row>
    <row r="129" spans="9:22" x14ac:dyDescent="0.25">
      <c r="I129" s="9">
        <f t="shared" si="211"/>
        <v>44850.25</v>
      </c>
      <c r="J129" s="10"/>
      <c r="K129" s="10"/>
      <c r="L129" s="10"/>
      <c r="N129" s="9">
        <f t="shared" si="212"/>
        <v>44850.25</v>
      </c>
      <c r="O129" s="10"/>
      <c r="P129" s="10"/>
      <c r="Q129" s="10"/>
      <c r="S129" s="9">
        <f t="shared" si="213"/>
        <v>44850.25</v>
      </c>
      <c r="T129" s="10"/>
      <c r="U129" s="10"/>
      <c r="V129" s="10"/>
    </row>
    <row r="130" spans="9:22" x14ac:dyDescent="0.25">
      <c r="I130" s="9">
        <f t="shared" si="211"/>
        <v>44851.25</v>
      </c>
      <c r="J130" s="10"/>
      <c r="K130" s="10"/>
      <c r="L130" s="10"/>
      <c r="N130" s="9">
        <f t="shared" si="212"/>
        <v>44851.25</v>
      </c>
      <c r="O130" s="10"/>
      <c r="P130" s="10"/>
      <c r="Q130" s="10"/>
      <c r="S130" s="9">
        <f t="shared" si="213"/>
        <v>44851.25</v>
      </c>
      <c r="T130" s="10"/>
      <c r="U130" s="10"/>
      <c r="V130" s="10"/>
    </row>
    <row r="131" spans="9:22" x14ac:dyDescent="0.25">
      <c r="I131" s="9">
        <f t="shared" si="211"/>
        <v>44852.25</v>
      </c>
      <c r="J131" s="10"/>
      <c r="K131" s="10"/>
      <c r="L131" s="10"/>
      <c r="N131" s="9">
        <f t="shared" si="212"/>
        <v>44852.25</v>
      </c>
      <c r="O131" s="10"/>
      <c r="P131" s="10"/>
      <c r="Q131" s="10"/>
      <c r="S131" s="9">
        <f t="shared" si="213"/>
        <v>44852.25</v>
      </c>
      <c r="T131" s="10"/>
      <c r="U131" s="10"/>
      <c r="V131" s="10"/>
    </row>
    <row r="132" spans="9:22" x14ac:dyDescent="0.25">
      <c r="I132" s="9">
        <f t="shared" si="211"/>
        <v>44853.25</v>
      </c>
      <c r="J132" s="10"/>
      <c r="K132" s="10"/>
      <c r="L132" s="10"/>
      <c r="N132" s="9">
        <f t="shared" si="212"/>
        <v>44853.25</v>
      </c>
      <c r="O132" s="10"/>
      <c r="P132" s="10"/>
      <c r="Q132" s="10"/>
      <c r="S132" s="9">
        <f t="shared" si="213"/>
        <v>44853.25</v>
      </c>
      <c r="T132" s="10"/>
      <c r="U132" s="10"/>
      <c r="V132" s="10"/>
    </row>
    <row r="133" spans="9:22" x14ac:dyDescent="0.25">
      <c r="I133" s="9">
        <f t="shared" si="211"/>
        <v>44854.25</v>
      </c>
      <c r="J133" s="10"/>
      <c r="K133" s="10"/>
      <c r="L133" s="10"/>
      <c r="N133" s="9">
        <f t="shared" si="212"/>
        <v>44854.25</v>
      </c>
      <c r="O133" s="10"/>
      <c r="P133" s="10"/>
      <c r="Q133" s="10"/>
      <c r="S133" s="9">
        <f t="shared" si="213"/>
        <v>44854.25</v>
      </c>
      <c r="T133" s="10"/>
      <c r="U133" s="10"/>
      <c r="V133" s="10"/>
    </row>
    <row r="134" spans="9:22" x14ac:dyDescent="0.25">
      <c r="I134" s="9">
        <f t="shared" si="211"/>
        <v>44855.25</v>
      </c>
      <c r="J134" s="10"/>
      <c r="K134" s="10"/>
      <c r="L134" s="10"/>
      <c r="N134" s="9">
        <f t="shared" si="212"/>
        <v>44855.25</v>
      </c>
      <c r="O134" s="10"/>
      <c r="P134" s="10"/>
      <c r="Q134" s="10"/>
      <c r="S134" s="9">
        <f t="shared" si="213"/>
        <v>44855.25</v>
      </c>
      <c r="T134" s="10"/>
      <c r="U134" s="10"/>
      <c r="V134" s="10"/>
    </row>
    <row r="135" spans="9:22" x14ac:dyDescent="0.25">
      <c r="I135" s="9">
        <f t="shared" si="211"/>
        <v>44856.25</v>
      </c>
      <c r="J135" s="10"/>
      <c r="K135" s="10"/>
      <c r="L135" s="10"/>
      <c r="N135" s="9">
        <f t="shared" si="212"/>
        <v>44856.25</v>
      </c>
      <c r="O135" s="10"/>
      <c r="P135" s="10"/>
      <c r="Q135" s="10"/>
      <c r="S135" s="9">
        <f t="shared" si="213"/>
        <v>44856.25</v>
      </c>
      <c r="T135" s="10"/>
      <c r="U135" s="10"/>
      <c r="V135" s="10"/>
    </row>
    <row r="136" spans="9:22" x14ac:dyDescent="0.25">
      <c r="I136" s="9">
        <f t="shared" si="211"/>
        <v>44857.25</v>
      </c>
      <c r="J136" s="10"/>
      <c r="K136" s="10"/>
      <c r="L136" s="10"/>
      <c r="N136" s="9">
        <f t="shared" si="212"/>
        <v>44857.25</v>
      </c>
      <c r="O136" s="10"/>
      <c r="P136" s="10"/>
      <c r="Q136" s="10"/>
      <c r="S136" s="9">
        <f t="shared" si="213"/>
        <v>44857.25</v>
      </c>
      <c r="T136" s="10"/>
      <c r="U136" s="10"/>
      <c r="V136" s="10"/>
    </row>
    <row r="137" spans="9:22" x14ac:dyDescent="0.25">
      <c r="I137" s="9">
        <f t="shared" si="211"/>
        <v>44858.25</v>
      </c>
      <c r="J137" s="10"/>
      <c r="K137" s="10"/>
      <c r="L137" s="10"/>
      <c r="N137" s="9">
        <f t="shared" si="212"/>
        <v>44858.25</v>
      </c>
      <c r="O137" s="10"/>
      <c r="P137" s="10"/>
      <c r="Q137" s="10"/>
      <c r="S137" s="9">
        <f t="shared" si="213"/>
        <v>44858.25</v>
      </c>
      <c r="T137" s="10"/>
      <c r="U137" s="10"/>
      <c r="V137" s="10"/>
    </row>
    <row r="138" spans="9:22" x14ac:dyDescent="0.25">
      <c r="I138" s="9">
        <f t="shared" si="211"/>
        <v>44859.25</v>
      </c>
      <c r="J138" s="10"/>
      <c r="K138" s="10"/>
      <c r="L138" s="10"/>
      <c r="N138" s="9">
        <f t="shared" si="212"/>
        <v>44859.25</v>
      </c>
      <c r="O138" s="10"/>
      <c r="P138" s="10"/>
      <c r="Q138" s="10"/>
      <c r="S138" s="9">
        <f t="shared" si="213"/>
        <v>44859.25</v>
      </c>
      <c r="T138" s="10"/>
      <c r="U138" s="10"/>
      <c r="V138" s="10"/>
    </row>
    <row r="139" spans="9:22" x14ac:dyDescent="0.25">
      <c r="I139" s="9">
        <f t="shared" si="211"/>
        <v>44860.25</v>
      </c>
      <c r="J139" s="10"/>
      <c r="K139" s="10"/>
      <c r="L139" s="10"/>
      <c r="N139" s="9">
        <f t="shared" si="212"/>
        <v>44860.25</v>
      </c>
      <c r="O139" s="10"/>
      <c r="P139" s="10"/>
      <c r="Q139" s="10"/>
      <c r="S139" s="9">
        <f t="shared" si="213"/>
        <v>44860.25</v>
      </c>
      <c r="T139" s="10"/>
      <c r="U139" s="10"/>
      <c r="V139" s="10"/>
    </row>
    <row r="140" spans="9:22" x14ac:dyDescent="0.25">
      <c r="I140" s="9">
        <f t="shared" si="211"/>
        <v>44861.25</v>
      </c>
      <c r="J140" s="10"/>
      <c r="K140" s="10"/>
      <c r="L140" s="10"/>
      <c r="N140" s="9">
        <f t="shared" si="212"/>
        <v>44861.25</v>
      </c>
      <c r="O140" s="10"/>
      <c r="P140" s="10"/>
      <c r="Q140" s="10"/>
      <c r="S140" s="9">
        <f t="shared" si="213"/>
        <v>44861.25</v>
      </c>
      <c r="T140" s="10"/>
      <c r="U140" s="10"/>
      <c r="V140" s="10"/>
    </row>
    <row r="141" spans="9:22" x14ac:dyDescent="0.25">
      <c r="I141" s="9">
        <f t="shared" si="211"/>
        <v>44862.25</v>
      </c>
      <c r="J141" s="10"/>
      <c r="K141" s="10"/>
      <c r="L141" s="10"/>
      <c r="N141" s="9">
        <f t="shared" si="212"/>
        <v>44862.25</v>
      </c>
      <c r="O141" s="10"/>
      <c r="P141" s="10"/>
      <c r="Q141" s="10"/>
      <c r="S141" s="9">
        <f t="shared" si="213"/>
        <v>44862.25</v>
      </c>
      <c r="T141" s="10"/>
      <c r="U141" s="10"/>
      <c r="V141" s="10"/>
    </row>
    <row r="142" spans="9:22" x14ac:dyDescent="0.25">
      <c r="I142" s="9">
        <f t="shared" si="211"/>
        <v>44863.25</v>
      </c>
      <c r="J142" s="10"/>
      <c r="K142" s="10"/>
      <c r="L142" s="10"/>
      <c r="N142" s="9">
        <f t="shared" si="212"/>
        <v>44863.25</v>
      </c>
      <c r="O142" s="10"/>
      <c r="P142" s="10"/>
      <c r="Q142" s="10"/>
      <c r="S142" s="9">
        <f t="shared" si="213"/>
        <v>44863.25</v>
      </c>
      <c r="T142" s="10"/>
      <c r="U142" s="10"/>
      <c r="V142" s="10"/>
    </row>
    <row r="143" spans="9:22" x14ac:dyDescent="0.25">
      <c r="I143" s="9">
        <f t="shared" si="211"/>
        <v>44864.25</v>
      </c>
      <c r="J143" s="10"/>
      <c r="K143" s="10"/>
      <c r="L143" s="10"/>
      <c r="N143" s="9">
        <f t="shared" si="212"/>
        <v>44864.25</v>
      </c>
      <c r="O143" s="10"/>
      <c r="P143" s="10"/>
      <c r="Q143" s="10"/>
      <c r="S143" s="9">
        <f t="shared" si="213"/>
        <v>44864.25</v>
      </c>
      <c r="T143" s="10"/>
      <c r="U143" s="10"/>
      <c r="V143" s="10"/>
    </row>
    <row r="144" spans="9:22" x14ac:dyDescent="0.25">
      <c r="I144" s="9">
        <f t="shared" si="211"/>
        <v>44865.25</v>
      </c>
      <c r="J144" s="10"/>
      <c r="K144" s="10"/>
      <c r="L144" s="10"/>
      <c r="N144" s="9">
        <f t="shared" si="212"/>
        <v>44865.25</v>
      </c>
      <c r="O144" s="10"/>
      <c r="P144" s="10"/>
      <c r="Q144" s="10"/>
      <c r="S144" s="9">
        <f t="shared" si="213"/>
        <v>44865.25</v>
      </c>
      <c r="T144" s="10"/>
      <c r="U144" s="10"/>
      <c r="V144" s="10"/>
    </row>
  </sheetData>
  <mergeCells count="3">
    <mergeCell ref="I1:L1"/>
    <mergeCell ref="S1:V1"/>
    <mergeCell ref="N1:Q1"/>
  </mergeCells>
  <printOptions horizontalCentered="1"/>
  <pageMargins left="0.70866141732283472" right="0.70866141732283472" top="0.35433070866141736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5028-625D-43BF-8BBB-B31E6EABE7B7}">
  <dimension ref="A1:L11"/>
  <sheetViews>
    <sheetView zoomScaleNormal="100" workbookViewId="0">
      <selection activeCell="J4" sqref="J4:L10"/>
    </sheetView>
  </sheetViews>
  <sheetFormatPr defaultRowHeight="15" x14ac:dyDescent="0.25"/>
  <cols>
    <col min="1" max="1" width="15.5703125" customWidth="1"/>
    <col min="2" max="2" width="14.140625" customWidth="1"/>
    <col min="3" max="3" width="12.7109375" customWidth="1"/>
    <col min="4" max="4" width="13.42578125" customWidth="1"/>
    <col min="5" max="5" width="15.5703125" customWidth="1"/>
    <col min="6" max="7" width="13.7109375" customWidth="1"/>
    <col min="8" max="8" width="13.42578125" customWidth="1"/>
    <col min="9" max="9" width="15.5703125" customWidth="1"/>
    <col min="10" max="11" width="13.7109375" customWidth="1"/>
    <col min="12" max="12" width="13.42578125" customWidth="1"/>
  </cols>
  <sheetData>
    <row r="1" spans="1:12" ht="16.5" customHeight="1" thickBot="1" x14ac:dyDescent="0.3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16.5" customHeight="1" x14ac:dyDescent="0.25">
      <c r="A2" s="33" t="s">
        <v>7</v>
      </c>
      <c r="B2" s="33"/>
      <c r="C2" s="33"/>
      <c r="D2" s="33"/>
      <c r="E2" s="34" t="s">
        <v>8</v>
      </c>
      <c r="F2" s="35"/>
      <c r="G2" s="35"/>
      <c r="H2" s="36"/>
      <c r="I2" s="33" t="s">
        <v>10</v>
      </c>
      <c r="J2" s="33"/>
      <c r="K2" s="33"/>
      <c r="L2" s="33"/>
    </row>
    <row r="3" spans="1:12" ht="31.5" customHeight="1" x14ac:dyDescent="0.25">
      <c r="A3" s="18" t="s">
        <v>4</v>
      </c>
      <c r="B3" s="5" t="s">
        <v>1</v>
      </c>
      <c r="C3" s="5" t="s">
        <v>2</v>
      </c>
      <c r="D3" s="5" t="s">
        <v>5</v>
      </c>
      <c r="E3" s="18" t="s">
        <v>4</v>
      </c>
      <c r="F3" s="5" t="s">
        <v>1</v>
      </c>
      <c r="G3" s="5" t="s">
        <v>2</v>
      </c>
      <c r="H3" s="20" t="s">
        <v>5</v>
      </c>
      <c r="I3" s="18" t="s">
        <v>4</v>
      </c>
      <c r="J3" s="5" t="s">
        <v>1</v>
      </c>
      <c r="K3" s="5" t="s">
        <v>2</v>
      </c>
      <c r="L3" s="5" t="s">
        <v>5</v>
      </c>
    </row>
    <row r="4" spans="1:12" x14ac:dyDescent="0.25">
      <c r="A4" s="15">
        <v>44817.25</v>
      </c>
      <c r="B4" s="4">
        <v>69.75</v>
      </c>
      <c r="C4" s="4">
        <v>69.855000000000004</v>
      </c>
      <c r="D4" s="3">
        <f t="shared" ref="D4:D10" si="0">(C4-B4)/B4</f>
        <v>1.5053763440860785E-3</v>
      </c>
      <c r="E4" s="15">
        <v>44817.25</v>
      </c>
      <c r="F4" s="4">
        <v>68.06</v>
      </c>
      <c r="G4" s="4">
        <v>68.061000000000007</v>
      </c>
      <c r="H4" s="3">
        <f t="shared" ref="H4:H10" si="1">(G4-F4)/F4</f>
        <v>1.4692918013587641E-5</v>
      </c>
      <c r="I4" s="15">
        <v>44817.25</v>
      </c>
      <c r="J4" s="4">
        <v>59.9</v>
      </c>
      <c r="K4" s="4">
        <v>59.844999999999999</v>
      </c>
      <c r="L4" s="3">
        <f t="shared" ref="L4:L10" si="2">(K4-J4)/J4</f>
        <v>-9.1819699499164802E-4</v>
      </c>
    </row>
    <row r="5" spans="1:12" x14ac:dyDescent="0.25">
      <c r="A5" s="15">
        <v>44818.25</v>
      </c>
      <c r="B5" s="4">
        <v>69.83</v>
      </c>
      <c r="C5" s="4">
        <v>69.762</v>
      </c>
      <c r="D5" s="3">
        <f t="shared" si="0"/>
        <v>-9.7379349849631739E-4</v>
      </c>
      <c r="E5" s="15">
        <v>44818.25</v>
      </c>
      <c r="F5" s="4">
        <v>68</v>
      </c>
      <c r="G5" s="4">
        <v>68.100999999999999</v>
      </c>
      <c r="H5" s="3">
        <f t="shared" si="1"/>
        <v>1.4852941176470454E-3</v>
      </c>
      <c r="I5" s="15">
        <v>44818.25</v>
      </c>
      <c r="J5" s="4">
        <v>59.85</v>
      </c>
      <c r="K5" s="4">
        <v>59.962000000000003</v>
      </c>
      <c r="L5" s="3">
        <f t="shared" si="2"/>
        <v>1.8713450292397974E-3</v>
      </c>
    </row>
    <row r="6" spans="1:12" x14ac:dyDescent="0.25">
      <c r="A6" s="15">
        <v>44819.25</v>
      </c>
      <c r="B6" s="4">
        <v>70.34</v>
      </c>
      <c r="C6" s="4">
        <v>69.960999999999999</v>
      </c>
      <c r="D6" s="3">
        <f t="shared" si="0"/>
        <v>-5.3881148706284455E-3</v>
      </c>
      <c r="E6" s="15">
        <v>44819.25</v>
      </c>
      <c r="F6" s="4">
        <v>68.55</v>
      </c>
      <c r="G6" s="4">
        <v>68.289000000000001</v>
      </c>
      <c r="H6" s="3">
        <f t="shared" si="1"/>
        <v>-3.8074398249452325E-3</v>
      </c>
      <c r="I6" s="15">
        <v>44819.25</v>
      </c>
      <c r="J6" s="4">
        <v>60.02</v>
      </c>
      <c r="K6" s="4">
        <v>60.057000000000002</v>
      </c>
      <c r="L6" s="3">
        <f t="shared" si="2"/>
        <v>6.164611796067816E-4</v>
      </c>
    </row>
    <row r="7" spans="1:12" x14ac:dyDescent="0.25">
      <c r="A7" s="15">
        <v>44820.25</v>
      </c>
      <c r="B7" s="4">
        <v>70.19</v>
      </c>
      <c r="C7" s="4">
        <v>70.620999999999995</v>
      </c>
      <c r="D7" s="3">
        <f t="shared" si="0"/>
        <v>6.140475851260826E-3</v>
      </c>
      <c r="E7" s="15">
        <v>44820.25</v>
      </c>
      <c r="F7" s="4">
        <v>68.45</v>
      </c>
      <c r="G7" s="4">
        <v>68.757000000000005</v>
      </c>
      <c r="H7" s="3">
        <f t="shared" si="1"/>
        <v>4.4850255661066782E-3</v>
      </c>
      <c r="I7" s="15">
        <v>44820.25</v>
      </c>
      <c r="J7" s="4">
        <v>60.15</v>
      </c>
      <c r="K7" s="4">
        <v>60.710999999999999</v>
      </c>
      <c r="L7" s="3">
        <f t="shared" si="2"/>
        <v>9.3266832917705735E-3</v>
      </c>
    </row>
    <row r="8" spans="1:12" x14ac:dyDescent="0.25">
      <c r="A8" s="15">
        <v>44821.25</v>
      </c>
      <c r="B8" s="4">
        <v>70.27</v>
      </c>
      <c r="C8" s="4">
        <v>70.334000000000003</v>
      </c>
      <c r="D8" s="3">
        <f t="shared" si="0"/>
        <v>9.1077273374138559E-4</v>
      </c>
      <c r="E8" s="15">
        <v>44821.25</v>
      </c>
      <c r="F8" s="4">
        <v>68.7</v>
      </c>
      <c r="G8" s="4">
        <v>68.625</v>
      </c>
      <c r="H8" s="3">
        <f t="shared" si="1"/>
        <v>-1.0917030567686003E-3</v>
      </c>
      <c r="I8" s="15">
        <v>44821.25</v>
      </c>
      <c r="J8" s="4">
        <v>60.4</v>
      </c>
      <c r="K8" s="4">
        <v>60.37</v>
      </c>
      <c r="L8" s="3">
        <f t="shared" si="2"/>
        <v>-4.9668874172187317E-4</v>
      </c>
    </row>
    <row r="9" spans="1:12" x14ac:dyDescent="0.25">
      <c r="A9" s="15">
        <v>44822.25</v>
      </c>
      <c r="B9" s="4">
        <v>70.33</v>
      </c>
      <c r="C9" s="4">
        <v>70.375</v>
      </c>
      <c r="D9" s="3">
        <f t="shared" si="0"/>
        <v>6.3984075074650514E-4</v>
      </c>
      <c r="E9" s="15">
        <v>44822.25</v>
      </c>
      <c r="F9" s="4">
        <v>68.540000000000006</v>
      </c>
      <c r="G9" s="4">
        <v>68.837999999999994</v>
      </c>
      <c r="H9" s="3">
        <f t="shared" si="1"/>
        <v>4.3478260869563405E-3</v>
      </c>
      <c r="I9" s="15">
        <v>44822.25</v>
      </c>
      <c r="J9" s="4">
        <v>60.2</v>
      </c>
      <c r="K9" s="4">
        <v>60.719000000000001</v>
      </c>
      <c r="L9" s="3">
        <f t="shared" si="2"/>
        <v>8.6212624584717339E-3</v>
      </c>
    </row>
    <row r="10" spans="1:12" x14ac:dyDescent="0.25">
      <c r="A10" s="15">
        <v>44823.25</v>
      </c>
      <c r="B10" s="4">
        <v>70.14</v>
      </c>
      <c r="C10" s="4">
        <v>70.284999999999997</v>
      </c>
      <c r="D10" s="3">
        <f t="shared" si="0"/>
        <v>2.0672939834615912E-3</v>
      </c>
      <c r="E10" s="15">
        <v>44823.25</v>
      </c>
      <c r="F10" s="4">
        <v>68.400000000000006</v>
      </c>
      <c r="G10" s="4">
        <v>68.483999999999995</v>
      </c>
      <c r="H10" s="3">
        <f t="shared" si="1"/>
        <v>1.2280701754384352E-3</v>
      </c>
      <c r="I10" s="15">
        <v>44823.25</v>
      </c>
      <c r="J10" s="4">
        <v>60.1</v>
      </c>
      <c r="K10" s="4">
        <v>60.316000000000003</v>
      </c>
      <c r="L10" s="3">
        <f t="shared" si="2"/>
        <v>3.5940099833610827E-3</v>
      </c>
    </row>
    <row r="11" spans="1:12" x14ac:dyDescent="0.25">
      <c r="F11" s="4">
        <v>67.790000000000006</v>
      </c>
      <c r="G11" s="4">
        <v>67.760999999999996</v>
      </c>
      <c r="H11" s="3">
        <f t="shared" ref="H11" si="3">(G11-F11)/F11</f>
        <v>-4.2779170969185087E-4</v>
      </c>
      <c r="J11" s="4">
        <v>60.78</v>
      </c>
      <c r="K11" s="4">
        <v>60.801000000000002</v>
      </c>
      <c r="L11" s="3">
        <f t="shared" ref="L11" si="4">(K11-J11)/J11</f>
        <v>3.4550839091807825E-4</v>
      </c>
    </row>
  </sheetData>
  <mergeCells count="4">
    <mergeCell ref="A2:D2"/>
    <mergeCell ref="E2:H2"/>
    <mergeCell ref="I2:L2"/>
    <mergeCell ref="A1:L1"/>
  </mergeCells>
  <printOptions horizontalCentered="1"/>
  <pageMargins left="0.70866141732283472" right="0.70866141732283472" top="0.19685039370078741" bottom="0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1976-AD4E-4A41-BB82-597F315311F9}">
  <dimension ref="A1:O144"/>
  <sheetViews>
    <sheetView tabSelected="1" zoomScale="87" zoomScaleNormal="87" workbookViewId="0">
      <pane ySplit="1" topLeftCell="A87" activePane="bottomLeft" state="frozen"/>
      <selection pane="bottomLeft" activeCell="B101" sqref="B101"/>
    </sheetView>
  </sheetViews>
  <sheetFormatPr defaultRowHeight="15" x14ac:dyDescent="0.25"/>
  <cols>
    <col min="1" max="1" width="17.42578125" bestFit="1" customWidth="1"/>
    <col min="2" max="2" width="15" customWidth="1"/>
    <col min="3" max="3" width="14.28515625" customWidth="1"/>
    <col min="4" max="4" width="16.140625" customWidth="1"/>
    <col min="6" max="6" width="17.42578125" bestFit="1" customWidth="1"/>
    <col min="7" max="7" width="14.42578125" customWidth="1"/>
    <col min="8" max="8" width="16.140625" customWidth="1"/>
    <col min="9" max="9" width="14.5703125" customWidth="1"/>
    <col min="11" max="11" width="17.42578125" bestFit="1" customWidth="1"/>
    <col min="12" max="12" width="16.42578125" customWidth="1"/>
    <col min="13" max="14" width="14.140625" customWidth="1"/>
  </cols>
  <sheetData>
    <row r="1" spans="1:15" ht="51.75" customHeight="1" x14ac:dyDescent="0.25">
      <c r="A1" s="30" t="s">
        <v>11</v>
      </c>
      <c r="B1" s="31"/>
      <c r="C1" s="31"/>
      <c r="D1" s="32"/>
      <c r="F1" s="30" t="s">
        <v>15</v>
      </c>
      <c r="G1" s="31"/>
      <c r="H1" s="31"/>
      <c r="I1" s="32"/>
      <c r="K1" s="30" t="s">
        <v>16</v>
      </c>
      <c r="L1" s="31"/>
      <c r="M1" s="31"/>
      <c r="N1" s="32"/>
    </row>
    <row r="2" spans="1:15" ht="30" customHeight="1" x14ac:dyDescent="0.25">
      <c r="A2" s="18" t="s">
        <v>4</v>
      </c>
      <c r="B2" s="5" t="s">
        <v>1</v>
      </c>
      <c r="C2" s="5" t="s">
        <v>2</v>
      </c>
      <c r="D2" s="5" t="s">
        <v>0</v>
      </c>
      <c r="F2" s="18" t="s">
        <v>4</v>
      </c>
      <c r="G2" s="5" t="s">
        <v>1</v>
      </c>
      <c r="H2" s="5" t="s">
        <v>2</v>
      </c>
      <c r="I2" s="5" t="s">
        <v>0</v>
      </c>
      <c r="K2" s="18" t="s">
        <v>4</v>
      </c>
      <c r="L2" s="5" t="s">
        <v>1</v>
      </c>
      <c r="M2" s="5" t="s">
        <v>2</v>
      </c>
      <c r="N2" s="5" t="s">
        <v>0</v>
      </c>
    </row>
    <row r="3" spans="1:15" x14ac:dyDescent="0.25">
      <c r="A3" s="9">
        <v>44724.25</v>
      </c>
      <c r="B3" s="12">
        <v>56.56</v>
      </c>
      <c r="C3" s="12">
        <v>56.61</v>
      </c>
      <c r="D3" s="3">
        <f t="shared" ref="D3:D46" si="0">(C3-B3)/B3</f>
        <v>8.8401697312583377E-4</v>
      </c>
      <c r="E3" s="19">
        <f t="shared" ref="E3:E46" si="1">B3-C3</f>
        <v>-4.9999999999997158E-2</v>
      </c>
      <c r="F3" s="9">
        <v>44724.25</v>
      </c>
      <c r="G3" s="12">
        <v>53.18</v>
      </c>
      <c r="H3" s="12">
        <v>53.42</v>
      </c>
      <c r="I3" s="3">
        <f t="shared" ref="I3:I46" si="2">(H3-G3)/G3</f>
        <v>4.5129748025573898E-3</v>
      </c>
      <c r="J3" s="19">
        <f t="shared" ref="J3:J46" si="3">G3-H3</f>
        <v>-0.24000000000000199</v>
      </c>
      <c r="K3" s="9">
        <v>44724.25</v>
      </c>
      <c r="L3" s="12">
        <v>46.33</v>
      </c>
      <c r="M3" s="12">
        <v>46.36</v>
      </c>
      <c r="N3" s="3">
        <f t="shared" ref="N3:N46" si="4">(M3-L3)/L3</f>
        <v>6.4752859917982172E-4</v>
      </c>
      <c r="O3" s="19">
        <f>L3-M3</f>
        <v>-3.0000000000001137E-2</v>
      </c>
    </row>
    <row r="4" spans="1:15" x14ac:dyDescent="0.25">
      <c r="A4" s="9">
        <v>44725.25</v>
      </c>
      <c r="B4" s="12">
        <v>56.62</v>
      </c>
      <c r="C4" s="12">
        <v>56.39</v>
      </c>
      <c r="D4" s="3">
        <f t="shared" si="0"/>
        <v>-4.0621688449310649E-3</v>
      </c>
      <c r="E4" s="19">
        <f t="shared" si="1"/>
        <v>0.22999999999999687</v>
      </c>
      <c r="F4" s="9">
        <v>44725.25</v>
      </c>
      <c r="G4" s="12">
        <v>53.28</v>
      </c>
      <c r="H4" s="12">
        <v>53.05</v>
      </c>
      <c r="I4" s="3">
        <f t="shared" si="2"/>
        <v>-4.3168168168168913E-3</v>
      </c>
      <c r="J4" s="19">
        <f t="shared" si="3"/>
        <v>0.23000000000000398</v>
      </c>
      <c r="K4" s="9">
        <v>44725.25</v>
      </c>
      <c r="L4" s="12">
        <v>46.31</v>
      </c>
      <c r="M4" s="12">
        <v>46.29</v>
      </c>
      <c r="N4" s="3">
        <f t="shared" si="4"/>
        <v>-4.3187216583897919E-4</v>
      </c>
      <c r="O4" s="19">
        <f t="shared" ref="O4:O46" si="5">L4-M4</f>
        <v>2.0000000000003126E-2</v>
      </c>
    </row>
    <row r="5" spans="1:15" x14ac:dyDescent="0.25">
      <c r="A5" s="9">
        <v>44726.25</v>
      </c>
      <c r="B5" s="12">
        <v>56.42</v>
      </c>
      <c r="C5" s="12">
        <v>56.52</v>
      </c>
      <c r="D5" s="3">
        <f t="shared" si="0"/>
        <v>1.7724211272598621E-3</v>
      </c>
      <c r="E5" s="19">
        <f t="shared" si="1"/>
        <v>-0.10000000000000142</v>
      </c>
      <c r="F5" s="9">
        <v>44726.25</v>
      </c>
      <c r="G5" s="12">
        <v>53.18</v>
      </c>
      <c r="H5" s="12">
        <v>53.31</v>
      </c>
      <c r="I5" s="3">
        <f t="shared" si="2"/>
        <v>2.4445280180519472E-3</v>
      </c>
      <c r="J5" s="19">
        <f t="shared" si="3"/>
        <v>-0.13000000000000256</v>
      </c>
      <c r="K5" s="9">
        <v>44726.25</v>
      </c>
      <c r="L5" s="12">
        <v>47.52</v>
      </c>
      <c r="M5" s="12">
        <v>46.26</v>
      </c>
      <c r="N5" s="3">
        <f t="shared" si="4"/>
        <v>-2.651515151515162E-2</v>
      </c>
      <c r="O5" s="19">
        <f t="shared" si="5"/>
        <v>1.2600000000000051</v>
      </c>
    </row>
    <row r="6" spans="1:15" x14ac:dyDescent="0.25">
      <c r="A6" s="9">
        <v>44727.25</v>
      </c>
      <c r="B6" s="12">
        <v>56.73</v>
      </c>
      <c r="C6" s="12">
        <v>56.28</v>
      </c>
      <c r="D6" s="3">
        <f t="shared" si="0"/>
        <v>-7.9323109465890308E-3</v>
      </c>
      <c r="E6" s="19">
        <f t="shared" si="1"/>
        <v>0.44999999999999574</v>
      </c>
      <c r="F6" s="9">
        <v>44727.25</v>
      </c>
      <c r="G6" s="12">
        <v>53.17</v>
      </c>
      <c r="H6" s="12">
        <v>53.07</v>
      </c>
      <c r="I6" s="3">
        <f t="shared" si="2"/>
        <v>-1.8807598269701227E-3</v>
      </c>
      <c r="J6" s="19">
        <f t="shared" si="3"/>
        <v>0.10000000000000142</v>
      </c>
      <c r="K6" s="9">
        <v>44727.25</v>
      </c>
      <c r="L6" s="12">
        <v>47.65</v>
      </c>
      <c r="M6" s="12">
        <v>48.15</v>
      </c>
      <c r="N6" s="3">
        <f t="shared" si="4"/>
        <v>1.0493179433368312E-2</v>
      </c>
      <c r="O6" s="19">
        <f t="shared" si="5"/>
        <v>-0.5</v>
      </c>
    </row>
    <row r="7" spans="1:15" x14ac:dyDescent="0.25">
      <c r="A7" s="9">
        <v>44728.25</v>
      </c>
      <c r="B7" s="12">
        <v>58.16</v>
      </c>
      <c r="C7" s="12">
        <v>57.93</v>
      </c>
      <c r="D7" s="3">
        <f t="shared" si="0"/>
        <v>-3.9546079779916934E-3</v>
      </c>
      <c r="E7" s="19">
        <f t="shared" si="1"/>
        <v>0.22999999999999687</v>
      </c>
      <c r="F7" s="9">
        <v>44728.25</v>
      </c>
      <c r="G7" s="12">
        <v>54.46</v>
      </c>
      <c r="H7" s="12">
        <v>54.11</v>
      </c>
      <c r="I7" s="3">
        <f t="shared" si="2"/>
        <v>-6.4267352185090236E-3</v>
      </c>
      <c r="J7" s="19">
        <f t="shared" si="3"/>
        <v>0.35000000000000142</v>
      </c>
      <c r="K7" s="9">
        <v>44728.25</v>
      </c>
      <c r="L7" s="12">
        <v>47.81</v>
      </c>
      <c r="M7" s="12">
        <v>47.71</v>
      </c>
      <c r="N7" s="3">
        <f t="shared" si="4"/>
        <v>-2.0916126333403351E-3</v>
      </c>
      <c r="O7" s="19">
        <f t="shared" si="5"/>
        <v>0.10000000000000142</v>
      </c>
    </row>
    <row r="8" spans="1:15" x14ac:dyDescent="0.25">
      <c r="A8" s="9">
        <v>44729.25</v>
      </c>
      <c r="B8" s="12">
        <v>56.8</v>
      </c>
      <c r="C8" s="12">
        <v>58.43</v>
      </c>
      <c r="D8" s="3">
        <f t="shared" si="0"/>
        <v>2.8697183098591594E-2</v>
      </c>
      <c r="E8" s="19">
        <f t="shared" si="1"/>
        <v>-1.6300000000000026</v>
      </c>
      <c r="F8" s="9">
        <v>44729.25</v>
      </c>
      <c r="G8" s="12">
        <v>54.64</v>
      </c>
      <c r="H8" s="12">
        <v>55.07</v>
      </c>
      <c r="I8" s="3">
        <f t="shared" si="2"/>
        <v>7.869692532942894E-3</v>
      </c>
      <c r="J8" s="19">
        <f t="shared" si="3"/>
        <v>-0.42999999999999972</v>
      </c>
      <c r="K8" s="9">
        <v>44729.25</v>
      </c>
      <c r="L8" s="12">
        <v>47.72</v>
      </c>
      <c r="M8" s="12">
        <v>47.93</v>
      </c>
      <c r="N8" s="3">
        <f t="shared" si="4"/>
        <v>4.400670578373865E-3</v>
      </c>
      <c r="O8" s="19">
        <f t="shared" si="5"/>
        <v>-0.21000000000000085</v>
      </c>
    </row>
    <row r="9" spans="1:15" x14ac:dyDescent="0.25">
      <c r="A9" s="9">
        <v>44730.25</v>
      </c>
      <c r="B9" s="12">
        <v>57.5</v>
      </c>
      <c r="C9" s="12">
        <v>55.82</v>
      </c>
      <c r="D9" s="3">
        <f t="shared" si="0"/>
        <v>-2.921739130434782E-2</v>
      </c>
      <c r="E9" s="19">
        <f t="shared" si="1"/>
        <v>1.6799999999999997</v>
      </c>
      <c r="F9" s="9">
        <v>44730.25</v>
      </c>
      <c r="G9" s="12">
        <v>53.89</v>
      </c>
      <c r="H9" s="12">
        <v>53.88</v>
      </c>
      <c r="I9" s="3">
        <f t="shared" si="2"/>
        <v>-1.8556318426420505E-4</v>
      </c>
      <c r="J9" s="19">
        <f t="shared" si="3"/>
        <v>9.9999999999980105E-3</v>
      </c>
      <c r="K9" s="9">
        <v>44730.25</v>
      </c>
      <c r="L9" s="12">
        <v>47.36</v>
      </c>
      <c r="M9" s="12">
        <v>47.66</v>
      </c>
      <c r="N9" s="3">
        <f t="shared" si="4"/>
        <v>6.3344594594593991E-3</v>
      </c>
      <c r="O9" s="19">
        <f t="shared" si="5"/>
        <v>-0.29999999999999716</v>
      </c>
    </row>
    <row r="10" spans="1:15" x14ac:dyDescent="0.25">
      <c r="A10" s="9">
        <v>44731.25</v>
      </c>
      <c r="B10" s="12">
        <v>57.75</v>
      </c>
      <c r="C10" s="12">
        <v>56.39</v>
      </c>
      <c r="D10" s="3">
        <f t="shared" si="0"/>
        <v>-2.3549783549783539E-2</v>
      </c>
      <c r="E10" s="19">
        <f t="shared" si="1"/>
        <v>1.3599999999999994</v>
      </c>
      <c r="F10" s="9">
        <v>44731.25</v>
      </c>
      <c r="G10" s="12">
        <v>54.53</v>
      </c>
      <c r="H10" s="12">
        <v>54.1</v>
      </c>
      <c r="I10" s="3">
        <f t="shared" si="2"/>
        <v>-7.8855675774802802E-3</v>
      </c>
      <c r="J10" s="19">
        <f t="shared" si="3"/>
        <v>0.42999999999999972</v>
      </c>
      <c r="K10" s="9">
        <v>44731.25</v>
      </c>
      <c r="L10" s="12">
        <v>47.24</v>
      </c>
      <c r="M10" s="12">
        <v>47.98</v>
      </c>
      <c r="N10" s="3">
        <f t="shared" si="4"/>
        <v>1.5664690939881348E-2</v>
      </c>
      <c r="O10" s="19">
        <f t="shared" si="5"/>
        <v>-0.73999999999999488</v>
      </c>
    </row>
    <row r="11" spans="1:15" x14ac:dyDescent="0.25">
      <c r="A11" s="9">
        <v>44732.25</v>
      </c>
      <c r="B11" s="12">
        <v>58.08</v>
      </c>
      <c r="C11" s="12">
        <v>57.79</v>
      </c>
      <c r="D11" s="3">
        <f t="shared" si="0"/>
        <v>-4.9931129476583876E-3</v>
      </c>
      <c r="E11" s="19">
        <f t="shared" si="1"/>
        <v>0.28999999999999915</v>
      </c>
      <c r="F11" s="9">
        <v>44732.25</v>
      </c>
      <c r="G11" s="12">
        <v>55.8</v>
      </c>
      <c r="H11" s="12">
        <v>54.68</v>
      </c>
      <c r="I11" s="3">
        <f t="shared" si="2"/>
        <v>-2.0071684587813575E-2</v>
      </c>
      <c r="J11" s="19">
        <f t="shared" si="3"/>
        <v>1.1199999999999974</v>
      </c>
      <c r="K11" s="9">
        <v>44732.25</v>
      </c>
      <c r="L11" s="12">
        <v>49.07</v>
      </c>
      <c r="M11" s="12">
        <v>47.25</v>
      </c>
      <c r="N11" s="3">
        <f t="shared" si="4"/>
        <v>-3.7089871611982884E-2</v>
      </c>
      <c r="O11" s="19">
        <f t="shared" si="5"/>
        <v>1.8200000000000003</v>
      </c>
    </row>
    <row r="12" spans="1:15" x14ac:dyDescent="0.25">
      <c r="A12" s="9">
        <v>44733.25</v>
      </c>
      <c r="B12" s="12">
        <v>57.74</v>
      </c>
      <c r="C12" s="12">
        <v>58.41</v>
      </c>
      <c r="D12" s="3">
        <f t="shared" si="0"/>
        <v>1.1603740907516358E-2</v>
      </c>
      <c r="E12" s="19">
        <f t="shared" si="1"/>
        <v>-0.6699999999999946</v>
      </c>
      <c r="F12" s="9">
        <v>44733.25</v>
      </c>
      <c r="G12" s="12">
        <v>54.46</v>
      </c>
      <c r="H12" s="12">
        <v>55.48</v>
      </c>
      <c r="I12" s="3">
        <f t="shared" si="2"/>
        <v>1.8729342636797576E-2</v>
      </c>
      <c r="J12" s="19">
        <f t="shared" si="3"/>
        <v>-1.019999999999996</v>
      </c>
      <c r="K12" s="9">
        <v>44733.25</v>
      </c>
      <c r="L12" s="12">
        <v>49.46</v>
      </c>
      <c r="M12" s="12">
        <v>50.17</v>
      </c>
      <c r="N12" s="3">
        <f t="shared" si="4"/>
        <v>1.4355034371209075E-2</v>
      </c>
      <c r="O12" s="19">
        <f t="shared" si="5"/>
        <v>-0.71000000000000085</v>
      </c>
    </row>
    <row r="13" spans="1:15" x14ac:dyDescent="0.25">
      <c r="A13" s="9">
        <v>44734.25</v>
      </c>
      <c r="B13" s="12">
        <v>57.03</v>
      </c>
      <c r="C13" s="12">
        <v>57.59</v>
      </c>
      <c r="D13" s="3">
        <f t="shared" si="0"/>
        <v>9.8193933017710379E-3</v>
      </c>
      <c r="E13" s="19">
        <f t="shared" si="1"/>
        <v>-0.56000000000000227</v>
      </c>
      <c r="F13" s="9">
        <v>44734.25</v>
      </c>
      <c r="G13" s="12">
        <v>54.16</v>
      </c>
      <c r="H13" s="12">
        <v>54.33</v>
      </c>
      <c r="I13" s="3">
        <f t="shared" si="2"/>
        <v>3.1388478581979638E-3</v>
      </c>
      <c r="J13" s="19">
        <f t="shared" si="3"/>
        <v>-0.17000000000000171</v>
      </c>
      <c r="K13" s="9">
        <v>44734.25</v>
      </c>
      <c r="L13" s="12">
        <v>49.65</v>
      </c>
      <c r="M13" s="12">
        <v>49.57</v>
      </c>
      <c r="N13" s="3">
        <f t="shared" si="4"/>
        <v>-1.6112789526686465E-3</v>
      </c>
      <c r="O13" s="19">
        <f t="shared" si="5"/>
        <v>7.9999999999998295E-2</v>
      </c>
    </row>
    <row r="14" spans="1:15" x14ac:dyDescent="0.25">
      <c r="A14" s="9">
        <f t="shared" ref="A14:A45" si="6">A13+1</f>
        <v>44735.25</v>
      </c>
      <c r="B14" s="12">
        <v>56.94</v>
      </c>
      <c r="C14" s="12">
        <v>57.43</v>
      </c>
      <c r="D14" s="3">
        <f t="shared" si="0"/>
        <v>8.6055497014401478E-3</v>
      </c>
      <c r="E14" s="19">
        <f t="shared" si="1"/>
        <v>-0.49000000000000199</v>
      </c>
      <c r="F14" s="9">
        <f t="shared" ref="F14:F45" si="7">F13+1</f>
        <v>44735.25</v>
      </c>
      <c r="G14" s="12">
        <v>53.91</v>
      </c>
      <c r="H14" s="12">
        <v>54.14</v>
      </c>
      <c r="I14" s="3">
        <f t="shared" si="2"/>
        <v>4.2663698757188645E-3</v>
      </c>
      <c r="J14" s="19">
        <f t="shared" si="3"/>
        <v>-0.23000000000000398</v>
      </c>
      <c r="K14" s="9">
        <f t="shared" ref="K14:K45" si="8">K13+1</f>
        <v>44735.25</v>
      </c>
      <c r="L14" s="12">
        <v>49.48</v>
      </c>
      <c r="M14" s="12">
        <v>49.59</v>
      </c>
      <c r="N14" s="3">
        <f t="shared" si="4"/>
        <v>2.2231204527082974E-3</v>
      </c>
      <c r="O14" s="19">
        <f t="shared" si="5"/>
        <v>-0.11000000000000654</v>
      </c>
    </row>
    <row r="15" spans="1:15" x14ac:dyDescent="0.25">
      <c r="A15" s="9">
        <f t="shared" si="6"/>
        <v>44736.25</v>
      </c>
      <c r="B15" s="12">
        <v>56.77</v>
      </c>
      <c r="C15" s="12">
        <v>56.77</v>
      </c>
      <c r="D15" s="3">
        <f t="shared" si="0"/>
        <v>0</v>
      </c>
      <c r="E15" s="19">
        <f t="shared" si="1"/>
        <v>0</v>
      </c>
      <c r="F15" s="9">
        <f t="shared" si="7"/>
        <v>44736.25</v>
      </c>
      <c r="G15" s="12">
        <v>53.64</v>
      </c>
      <c r="H15" s="12">
        <v>53.83</v>
      </c>
      <c r="I15" s="3">
        <f t="shared" si="2"/>
        <v>3.5421327367635667E-3</v>
      </c>
      <c r="J15" s="19">
        <f t="shared" si="3"/>
        <v>-0.18999999999999773</v>
      </c>
      <c r="K15" s="9">
        <f t="shared" si="8"/>
        <v>44736.25</v>
      </c>
      <c r="L15" s="12">
        <v>49.04</v>
      </c>
      <c r="M15" s="12">
        <v>49.05</v>
      </c>
      <c r="N15" s="3">
        <f t="shared" si="4"/>
        <v>2.0391517128870332E-4</v>
      </c>
      <c r="O15" s="19">
        <f t="shared" si="5"/>
        <v>-9.9999999999980105E-3</v>
      </c>
    </row>
    <row r="16" spans="1:15" x14ac:dyDescent="0.25">
      <c r="A16" s="9">
        <f t="shared" si="6"/>
        <v>44737.25</v>
      </c>
      <c r="B16" s="12">
        <v>56.75</v>
      </c>
      <c r="C16" s="12">
        <v>56.9</v>
      </c>
      <c r="D16" s="3">
        <f t="shared" si="0"/>
        <v>2.6431718061673756E-3</v>
      </c>
      <c r="E16" s="19">
        <f t="shared" si="1"/>
        <v>-0.14999999999999858</v>
      </c>
      <c r="F16" s="9">
        <f t="shared" si="7"/>
        <v>44737.25</v>
      </c>
      <c r="G16" s="12">
        <v>53.6</v>
      </c>
      <c r="H16" s="12">
        <v>53.64</v>
      </c>
      <c r="I16" s="3">
        <f t="shared" si="2"/>
        <v>7.4626865671640198E-4</v>
      </c>
      <c r="J16" s="19">
        <f t="shared" si="3"/>
        <v>-3.9999999999999147E-2</v>
      </c>
      <c r="K16" s="9">
        <f t="shared" si="8"/>
        <v>44737.25</v>
      </c>
      <c r="L16" s="12">
        <v>48.44</v>
      </c>
      <c r="M16" s="12">
        <v>48.5</v>
      </c>
      <c r="N16" s="3">
        <f t="shared" si="4"/>
        <v>1.2386457473163145E-3</v>
      </c>
      <c r="O16" s="19">
        <f t="shared" si="5"/>
        <v>-6.0000000000002274E-2</v>
      </c>
    </row>
    <row r="17" spans="1:15" x14ac:dyDescent="0.25">
      <c r="A17" s="9">
        <f t="shared" si="6"/>
        <v>44738.25</v>
      </c>
      <c r="B17" s="12">
        <v>57.22</v>
      </c>
      <c r="C17" s="12">
        <v>57.13</v>
      </c>
      <c r="D17" s="3">
        <f t="shared" si="0"/>
        <v>-1.5728766165675691E-3</v>
      </c>
      <c r="E17" s="19">
        <f t="shared" si="1"/>
        <v>8.9999999999996305E-2</v>
      </c>
      <c r="F17" s="9">
        <f t="shared" si="7"/>
        <v>44738.25</v>
      </c>
      <c r="G17" s="12">
        <v>54.21</v>
      </c>
      <c r="H17" s="12">
        <v>53.79</v>
      </c>
      <c r="I17" s="3">
        <f t="shared" si="2"/>
        <v>-7.7476480354178512E-3</v>
      </c>
      <c r="J17" s="19">
        <f t="shared" si="3"/>
        <v>0.42000000000000171</v>
      </c>
      <c r="K17" s="9">
        <f t="shared" si="8"/>
        <v>44738.25</v>
      </c>
      <c r="L17" s="12">
        <v>47.78</v>
      </c>
      <c r="M17" s="12">
        <v>47.76</v>
      </c>
      <c r="N17" s="3">
        <f t="shared" si="4"/>
        <v>-4.1858518208461964E-4</v>
      </c>
      <c r="O17" s="19">
        <f t="shared" si="5"/>
        <v>2.0000000000003126E-2</v>
      </c>
    </row>
    <row r="18" spans="1:15" x14ac:dyDescent="0.25">
      <c r="A18" s="9">
        <f t="shared" si="6"/>
        <v>44739.25</v>
      </c>
      <c r="B18" s="12">
        <v>56.74</v>
      </c>
      <c r="C18" s="12">
        <v>57.03</v>
      </c>
      <c r="D18" s="3">
        <f t="shared" si="0"/>
        <v>5.1110327811067875E-3</v>
      </c>
      <c r="E18" s="19">
        <f t="shared" si="1"/>
        <v>-0.28999999999999915</v>
      </c>
      <c r="F18" s="9">
        <f t="shared" si="7"/>
        <v>44739.25</v>
      </c>
      <c r="G18" s="12">
        <v>53.59</v>
      </c>
      <c r="H18" s="12">
        <v>54.13</v>
      </c>
      <c r="I18" s="3">
        <f t="shared" si="2"/>
        <v>1.0076506810972179E-2</v>
      </c>
      <c r="J18" s="19">
        <f t="shared" si="3"/>
        <v>-0.53999999999999915</v>
      </c>
      <c r="K18" s="9">
        <f t="shared" si="8"/>
        <v>44739.25</v>
      </c>
      <c r="L18" s="12">
        <v>47.48</v>
      </c>
      <c r="M18" s="12">
        <v>47.34</v>
      </c>
      <c r="N18" s="3">
        <f t="shared" si="4"/>
        <v>-2.9486099410276638E-3</v>
      </c>
      <c r="O18" s="19">
        <f t="shared" si="5"/>
        <v>0.13999999999999346</v>
      </c>
    </row>
    <row r="19" spans="1:15" x14ac:dyDescent="0.25">
      <c r="A19" s="9">
        <f t="shared" si="6"/>
        <v>44740.25</v>
      </c>
      <c r="B19" s="12">
        <v>57.3</v>
      </c>
      <c r="C19" s="12">
        <v>56.4</v>
      </c>
      <c r="D19" s="3">
        <f t="shared" si="0"/>
        <v>-1.5706806282722488E-2</v>
      </c>
      <c r="E19" s="19">
        <f t="shared" si="1"/>
        <v>0.89999999999999858</v>
      </c>
      <c r="F19" s="9">
        <f t="shared" si="7"/>
        <v>44740.25</v>
      </c>
      <c r="G19" s="12">
        <v>54.18</v>
      </c>
      <c r="H19" s="12">
        <v>53.25</v>
      </c>
      <c r="I19" s="3">
        <f t="shared" si="2"/>
        <v>-1.7165005537098554E-2</v>
      </c>
      <c r="J19" s="19">
        <f t="shared" si="3"/>
        <v>0.92999999999999972</v>
      </c>
      <c r="K19" s="9">
        <f t="shared" si="8"/>
        <v>44740.25</v>
      </c>
      <c r="L19" s="12">
        <v>47.44</v>
      </c>
      <c r="M19" s="12">
        <v>47.22</v>
      </c>
      <c r="N19" s="3">
        <f t="shared" si="4"/>
        <v>-4.6374367622259455E-3</v>
      </c>
      <c r="O19" s="19">
        <f t="shared" si="5"/>
        <v>0.21999999999999886</v>
      </c>
    </row>
    <row r="20" spans="1:15" x14ac:dyDescent="0.25">
      <c r="A20" s="9">
        <f t="shared" si="6"/>
        <v>44741.25</v>
      </c>
      <c r="B20" s="12">
        <v>57.1</v>
      </c>
      <c r="C20" s="12">
        <v>57.63</v>
      </c>
      <c r="D20" s="3">
        <f t="shared" si="0"/>
        <v>9.2819614711033473E-3</v>
      </c>
      <c r="E20" s="19">
        <f t="shared" si="1"/>
        <v>-0.53000000000000114</v>
      </c>
      <c r="F20" s="9">
        <f t="shared" si="7"/>
        <v>44741.25</v>
      </c>
      <c r="G20" s="12">
        <v>53.95</v>
      </c>
      <c r="H20" s="12">
        <v>54.59</v>
      </c>
      <c r="I20" s="3">
        <f t="shared" si="2"/>
        <v>1.1862835959221512E-2</v>
      </c>
      <c r="J20" s="19">
        <f t="shared" si="3"/>
        <v>-0.64000000000000057</v>
      </c>
      <c r="K20" s="9">
        <f t="shared" si="8"/>
        <v>44741.25</v>
      </c>
      <c r="L20" s="12">
        <v>47.25</v>
      </c>
      <c r="M20" s="12">
        <v>47.32</v>
      </c>
      <c r="N20" s="3">
        <f t="shared" si="4"/>
        <v>1.4814814814814875E-3</v>
      </c>
      <c r="O20" s="19">
        <f t="shared" si="5"/>
        <v>-7.0000000000000284E-2</v>
      </c>
    </row>
    <row r="21" spans="1:15" x14ac:dyDescent="0.25">
      <c r="A21" s="9">
        <f t="shared" si="6"/>
        <v>44742.25</v>
      </c>
      <c r="B21" s="12">
        <v>59.4</v>
      </c>
      <c r="C21" s="12">
        <v>58.93</v>
      </c>
      <c r="D21" s="3">
        <f t="shared" si="0"/>
        <v>-7.9124579124578934E-3</v>
      </c>
      <c r="E21" s="19">
        <f t="shared" si="1"/>
        <v>0.46999999999999886</v>
      </c>
      <c r="F21" s="9">
        <f t="shared" si="7"/>
        <v>44742.25</v>
      </c>
      <c r="G21" s="12">
        <v>56.45</v>
      </c>
      <c r="H21" s="12">
        <v>55.43</v>
      </c>
      <c r="I21" s="3">
        <f t="shared" si="2"/>
        <v>-1.8069087688219718E-2</v>
      </c>
      <c r="J21" s="19">
        <f t="shared" si="3"/>
        <v>1.0200000000000031</v>
      </c>
      <c r="K21" s="9">
        <f t="shared" si="8"/>
        <v>44742.25</v>
      </c>
      <c r="L21" s="12">
        <v>50.96</v>
      </c>
      <c r="M21" s="12">
        <v>49.05</v>
      </c>
      <c r="N21" s="3">
        <f t="shared" si="4"/>
        <v>-3.7480376766091124E-2</v>
      </c>
      <c r="O21" s="19">
        <f t="shared" si="5"/>
        <v>1.9100000000000037</v>
      </c>
    </row>
    <row r="22" spans="1:15" x14ac:dyDescent="0.25">
      <c r="A22" s="9">
        <f t="shared" si="6"/>
        <v>44743.25</v>
      </c>
      <c r="B22" s="12">
        <v>57.9</v>
      </c>
      <c r="C22" s="12">
        <v>59.74</v>
      </c>
      <c r="D22" s="3">
        <f t="shared" si="0"/>
        <v>3.1778929188255672E-2</v>
      </c>
      <c r="E22" s="19">
        <f t="shared" si="1"/>
        <v>-1.8400000000000034</v>
      </c>
      <c r="F22" s="9">
        <f t="shared" si="7"/>
        <v>44743.25</v>
      </c>
      <c r="G22" s="12">
        <v>55.88</v>
      </c>
      <c r="H22" s="12">
        <v>56.91</v>
      </c>
      <c r="I22" s="3">
        <f t="shared" si="2"/>
        <v>1.8432355046528168E-2</v>
      </c>
      <c r="J22" s="19">
        <f t="shared" si="3"/>
        <v>-1.029999999999994</v>
      </c>
      <c r="K22" s="9">
        <f t="shared" si="8"/>
        <v>44743.25</v>
      </c>
      <c r="L22" s="12">
        <v>51.58</v>
      </c>
      <c r="M22" s="12">
        <v>52</v>
      </c>
      <c r="N22" s="3">
        <f t="shared" si="4"/>
        <v>8.142690965490534E-3</v>
      </c>
      <c r="O22" s="19">
        <f t="shared" si="5"/>
        <v>-0.42000000000000171</v>
      </c>
    </row>
    <row r="23" spans="1:15" x14ac:dyDescent="0.25">
      <c r="A23" s="9">
        <f t="shared" si="6"/>
        <v>44744.25</v>
      </c>
      <c r="B23" s="12">
        <v>57.3</v>
      </c>
      <c r="C23" s="12">
        <v>56.45</v>
      </c>
      <c r="D23" s="3">
        <f t="shared" si="0"/>
        <v>-1.4834205933682275E-2</v>
      </c>
      <c r="E23" s="19">
        <f t="shared" si="1"/>
        <v>0.84999999999999432</v>
      </c>
      <c r="F23" s="9">
        <f t="shared" si="7"/>
        <v>44744.25</v>
      </c>
      <c r="G23" s="12">
        <v>51.94</v>
      </c>
      <c r="H23" s="12">
        <v>54.16</v>
      </c>
      <c r="I23" s="3">
        <f t="shared" si="2"/>
        <v>4.2741624951867521E-2</v>
      </c>
      <c r="J23" s="19">
        <f t="shared" si="3"/>
        <v>-2.2199999999999989</v>
      </c>
      <c r="K23" s="9">
        <f t="shared" si="8"/>
        <v>44744.25</v>
      </c>
      <c r="L23" s="12">
        <v>49.85</v>
      </c>
      <c r="M23" s="12">
        <v>51.66</v>
      </c>
      <c r="N23" s="3">
        <f t="shared" si="4"/>
        <v>3.6308926780340922E-2</v>
      </c>
      <c r="O23" s="19">
        <f t="shared" si="5"/>
        <v>-1.8099999999999952</v>
      </c>
    </row>
    <row r="24" spans="1:15" x14ac:dyDescent="0.25">
      <c r="A24" s="9">
        <f t="shared" si="6"/>
        <v>44745.25</v>
      </c>
      <c r="B24" s="12">
        <v>57.15</v>
      </c>
      <c r="C24" s="12">
        <v>57.19</v>
      </c>
      <c r="D24" s="3">
        <f t="shared" si="0"/>
        <v>6.9991251093611808E-4</v>
      </c>
      <c r="E24" s="19">
        <f t="shared" si="1"/>
        <v>-3.9999999999999147E-2</v>
      </c>
      <c r="F24" s="9">
        <f t="shared" si="7"/>
        <v>44745.25</v>
      </c>
      <c r="G24" s="12">
        <v>54.14</v>
      </c>
      <c r="H24" s="12">
        <v>54.27</v>
      </c>
      <c r="I24" s="3">
        <f t="shared" si="2"/>
        <v>2.401182120428566E-3</v>
      </c>
      <c r="J24" s="19">
        <f t="shared" si="3"/>
        <v>-0.13000000000000256</v>
      </c>
      <c r="K24" s="9">
        <f t="shared" si="8"/>
        <v>44745.25</v>
      </c>
      <c r="L24" s="12">
        <v>52</v>
      </c>
      <c r="M24" s="12">
        <v>52.11</v>
      </c>
      <c r="N24" s="3">
        <f t="shared" si="4"/>
        <v>2.1153846153846045E-3</v>
      </c>
      <c r="O24" s="19">
        <f t="shared" si="5"/>
        <v>-0.10999999999999943</v>
      </c>
    </row>
    <row r="25" spans="1:15" x14ac:dyDescent="0.25">
      <c r="A25" s="9">
        <f t="shared" si="6"/>
        <v>44746.25</v>
      </c>
      <c r="B25" s="12">
        <v>56.99</v>
      </c>
      <c r="C25" s="12">
        <v>57</v>
      </c>
      <c r="D25" s="3">
        <f t="shared" si="0"/>
        <v>1.7546938059305158E-4</v>
      </c>
      <c r="E25" s="19">
        <f t="shared" si="1"/>
        <v>-9.9999999999980105E-3</v>
      </c>
      <c r="F25" s="9">
        <f t="shared" si="7"/>
        <v>44746.25</v>
      </c>
      <c r="G25" s="12">
        <v>53.83</v>
      </c>
      <c r="H25" s="12">
        <v>53.93</v>
      </c>
      <c r="I25" s="3">
        <f t="shared" si="2"/>
        <v>1.8577001671930414E-3</v>
      </c>
      <c r="J25" s="19">
        <f t="shared" si="3"/>
        <v>-0.10000000000000142</v>
      </c>
      <c r="K25" s="9">
        <f t="shared" si="8"/>
        <v>44746.25</v>
      </c>
      <c r="L25" s="12">
        <v>52</v>
      </c>
      <c r="M25" s="12">
        <v>51.93</v>
      </c>
      <c r="N25" s="3">
        <f t="shared" si="4"/>
        <v>-1.3461538461538515E-3</v>
      </c>
      <c r="O25" s="19">
        <f t="shared" si="5"/>
        <v>7.0000000000000284E-2</v>
      </c>
    </row>
    <row r="26" spans="1:15" x14ac:dyDescent="0.25">
      <c r="A26" s="9">
        <f t="shared" si="6"/>
        <v>44747.25</v>
      </c>
      <c r="B26" s="12">
        <v>56.82</v>
      </c>
      <c r="C26" s="12">
        <v>56.8</v>
      </c>
      <c r="D26" s="3">
        <f t="shared" si="0"/>
        <v>-3.5198873636049148E-4</v>
      </c>
      <c r="E26" s="19">
        <f t="shared" si="1"/>
        <v>2.0000000000003126E-2</v>
      </c>
      <c r="F26" s="9">
        <f t="shared" si="7"/>
        <v>44747.25</v>
      </c>
      <c r="G26" s="12">
        <v>53.59</v>
      </c>
      <c r="H26" s="12">
        <v>53.62</v>
      </c>
      <c r="I26" s="3">
        <f t="shared" si="2"/>
        <v>5.5980593394278837E-4</v>
      </c>
      <c r="J26" s="19">
        <f t="shared" si="3"/>
        <v>-2.9999999999994031E-2</v>
      </c>
      <c r="K26" s="9">
        <f t="shared" si="8"/>
        <v>44747.25</v>
      </c>
      <c r="L26" s="12">
        <v>51.64</v>
      </c>
      <c r="M26" s="12">
        <v>51.91</v>
      </c>
      <c r="N26" s="3">
        <f t="shared" si="4"/>
        <v>5.2285050348566233E-3</v>
      </c>
      <c r="O26" s="19">
        <f t="shared" si="5"/>
        <v>-0.26999999999999602</v>
      </c>
    </row>
    <row r="27" spans="1:15" x14ac:dyDescent="0.25">
      <c r="A27" s="9">
        <f t="shared" si="6"/>
        <v>44748.25</v>
      </c>
      <c r="B27" s="12">
        <v>56.75</v>
      </c>
      <c r="C27" s="12">
        <v>56.75</v>
      </c>
      <c r="D27" s="3">
        <f t="shared" si="0"/>
        <v>0</v>
      </c>
      <c r="E27" s="19">
        <f t="shared" si="1"/>
        <v>0</v>
      </c>
      <c r="F27" s="9">
        <f t="shared" si="7"/>
        <v>44748.25</v>
      </c>
      <c r="G27" s="12">
        <v>53.54</v>
      </c>
      <c r="H27" s="12">
        <v>53.51</v>
      </c>
      <c r="I27" s="3">
        <f t="shared" si="2"/>
        <v>-5.6032872618605033E-4</v>
      </c>
      <c r="J27" s="19">
        <f t="shared" si="3"/>
        <v>3.0000000000001137E-2</v>
      </c>
      <c r="K27" s="9">
        <f t="shared" si="8"/>
        <v>44748.25</v>
      </c>
      <c r="L27" s="12">
        <v>51.64</v>
      </c>
      <c r="M27" s="12">
        <v>51.21</v>
      </c>
      <c r="N27" s="3">
        <f t="shared" si="4"/>
        <v>-8.3268783888458507E-3</v>
      </c>
      <c r="O27" s="19">
        <f t="shared" si="5"/>
        <v>0.42999999999999972</v>
      </c>
    </row>
    <row r="28" spans="1:15" x14ac:dyDescent="0.25">
      <c r="A28" s="9">
        <f t="shared" si="6"/>
        <v>44749.25</v>
      </c>
      <c r="B28" s="12">
        <v>56.6</v>
      </c>
      <c r="C28" s="12">
        <v>56.63</v>
      </c>
      <c r="D28" s="3">
        <f t="shared" si="0"/>
        <v>5.3003533568906605E-4</v>
      </c>
      <c r="E28" s="19">
        <f t="shared" si="1"/>
        <v>-3.0000000000001137E-2</v>
      </c>
      <c r="F28" s="9">
        <f t="shared" si="7"/>
        <v>44749.25</v>
      </c>
      <c r="G28" s="12">
        <v>53.37</v>
      </c>
      <c r="H28" s="12">
        <v>53.41</v>
      </c>
      <c r="I28" s="3">
        <f t="shared" si="2"/>
        <v>7.4948472924862559E-4</v>
      </c>
      <c r="J28" s="19">
        <f t="shared" si="3"/>
        <v>-3.9999999999999147E-2</v>
      </c>
      <c r="K28" s="9">
        <f t="shared" si="8"/>
        <v>44749.25</v>
      </c>
      <c r="L28" s="12">
        <v>51.05</v>
      </c>
      <c r="M28" s="12">
        <v>51.47</v>
      </c>
      <c r="N28" s="3">
        <f t="shared" si="4"/>
        <v>8.2272282076396031E-3</v>
      </c>
      <c r="O28" s="19">
        <f t="shared" si="5"/>
        <v>-0.42000000000000171</v>
      </c>
    </row>
    <row r="29" spans="1:15" x14ac:dyDescent="0.25">
      <c r="A29" s="9">
        <f t="shared" si="6"/>
        <v>44750.25</v>
      </c>
      <c r="B29" s="12">
        <v>56.93</v>
      </c>
      <c r="C29" s="12">
        <v>56.69</v>
      </c>
      <c r="D29" s="3">
        <f t="shared" si="0"/>
        <v>-4.2157034955208504E-3</v>
      </c>
      <c r="E29" s="19">
        <f t="shared" si="1"/>
        <v>0.24000000000000199</v>
      </c>
      <c r="F29" s="9">
        <f t="shared" si="7"/>
        <v>44750.25</v>
      </c>
      <c r="G29" s="12">
        <v>53.57</v>
      </c>
      <c r="H29" s="12">
        <v>53.41</v>
      </c>
      <c r="I29" s="3">
        <f t="shared" si="2"/>
        <v>-2.9867463132350887E-3</v>
      </c>
      <c r="J29" s="19">
        <f t="shared" si="3"/>
        <v>0.16000000000000369</v>
      </c>
      <c r="K29" s="9">
        <f t="shared" si="8"/>
        <v>44750.25</v>
      </c>
      <c r="L29" s="12">
        <v>49.99</v>
      </c>
      <c r="M29" s="12">
        <v>50.35</v>
      </c>
      <c r="N29" s="3">
        <f t="shared" si="4"/>
        <v>7.2014402880576003E-3</v>
      </c>
      <c r="O29" s="19">
        <f t="shared" si="5"/>
        <v>-0.35999999999999943</v>
      </c>
    </row>
    <row r="30" spans="1:15" x14ac:dyDescent="0.25">
      <c r="A30" s="9">
        <f t="shared" si="6"/>
        <v>44751.25</v>
      </c>
      <c r="B30" s="12">
        <v>56.77</v>
      </c>
      <c r="C30" s="12">
        <v>57</v>
      </c>
      <c r="D30" s="3">
        <f t="shared" si="0"/>
        <v>4.0514356174035033E-3</v>
      </c>
      <c r="E30" s="19">
        <f t="shared" si="1"/>
        <v>-0.22999999999999687</v>
      </c>
      <c r="F30" s="9">
        <f t="shared" si="7"/>
        <v>44751.25</v>
      </c>
      <c r="G30" s="12">
        <v>53.55</v>
      </c>
      <c r="H30" s="12">
        <v>53.88</v>
      </c>
      <c r="I30" s="3">
        <f t="shared" si="2"/>
        <v>6.162464985994499E-3</v>
      </c>
      <c r="J30" s="19">
        <f t="shared" si="3"/>
        <v>-0.3300000000000054</v>
      </c>
      <c r="K30" s="9">
        <f t="shared" si="8"/>
        <v>44751.25</v>
      </c>
      <c r="L30" s="12">
        <v>49.06</v>
      </c>
      <c r="M30" s="12">
        <v>49</v>
      </c>
      <c r="N30" s="3">
        <f t="shared" si="4"/>
        <v>-1.2229922543824353E-3</v>
      </c>
      <c r="O30" s="19">
        <f t="shared" si="5"/>
        <v>6.0000000000002274E-2</v>
      </c>
    </row>
    <row r="31" spans="1:15" x14ac:dyDescent="0.25">
      <c r="A31" s="9">
        <f t="shared" si="6"/>
        <v>44752.25</v>
      </c>
      <c r="B31" s="12">
        <v>56.93</v>
      </c>
      <c r="C31" s="12">
        <v>56.39</v>
      </c>
      <c r="D31" s="3">
        <f t="shared" si="0"/>
        <v>-9.485332864921819E-3</v>
      </c>
      <c r="E31" s="19">
        <f t="shared" si="1"/>
        <v>0.53999999999999915</v>
      </c>
      <c r="F31" s="9">
        <f t="shared" si="7"/>
        <v>44752.25</v>
      </c>
      <c r="G31" s="12">
        <v>53.64</v>
      </c>
      <c r="H31" s="12">
        <v>53.18</v>
      </c>
      <c r="I31" s="3">
        <f t="shared" si="2"/>
        <v>-8.5756897837434912E-3</v>
      </c>
      <c r="J31" s="19">
        <f t="shared" si="3"/>
        <v>0.46000000000000085</v>
      </c>
      <c r="K31" s="9">
        <f t="shared" si="8"/>
        <v>44752.25</v>
      </c>
      <c r="L31" s="12">
        <v>48.62</v>
      </c>
      <c r="M31" s="12">
        <v>46.85</v>
      </c>
      <c r="N31" s="3">
        <f t="shared" si="4"/>
        <v>-3.6404771698889268E-2</v>
      </c>
      <c r="O31" s="19">
        <f t="shared" si="5"/>
        <v>1.769999999999996</v>
      </c>
    </row>
    <row r="32" spans="1:15" x14ac:dyDescent="0.25">
      <c r="A32" s="9">
        <f t="shared" si="6"/>
        <v>44753.25</v>
      </c>
      <c r="B32" s="12">
        <v>56.86</v>
      </c>
      <c r="C32" s="12">
        <v>57.19</v>
      </c>
      <c r="D32" s="3">
        <f t="shared" si="0"/>
        <v>5.8037284558564595E-3</v>
      </c>
      <c r="E32" s="19">
        <f t="shared" si="1"/>
        <v>-0.32999999999999829</v>
      </c>
      <c r="F32" s="9">
        <f t="shared" si="7"/>
        <v>44753.25</v>
      </c>
      <c r="G32" s="12">
        <v>53.6</v>
      </c>
      <c r="H32" s="12">
        <v>53.99</v>
      </c>
      <c r="I32" s="3">
        <f t="shared" si="2"/>
        <v>7.2761194029850847E-3</v>
      </c>
      <c r="J32" s="19">
        <f t="shared" si="3"/>
        <v>-0.39000000000000057</v>
      </c>
      <c r="K32" s="9">
        <f t="shared" si="8"/>
        <v>44753.25</v>
      </c>
      <c r="L32" s="12">
        <v>48.16</v>
      </c>
      <c r="M32" s="12">
        <v>48.37</v>
      </c>
      <c r="N32" s="3">
        <f t="shared" si="4"/>
        <v>4.3604651162790879E-3</v>
      </c>
      <c r="O32" s="19">
        <f t="shared" si="5"/>
        <v>-0.21000000000000085</v>
      </c>
    </row>
    <row r="33" spans="1:15" x14ac:dyDescent="0.25">
      <c r="A33" s="9">
        <f t="shared" si="6"/>
        <v>44754.25</v>
      </c>
      <c r="B33" s="12">
        <v>56.8</v>
      </c>
      <c r="C33" s="12">
        <v>56.7</v>
      </c>
      <c r="D33" s="3">
        <f t="shared" si="0"/>
        <v>-1.7605633802815902E-3</v>
      </c>
      <c r="E33" s="19">
        <f t="shared" si="1"/>
        <v>9.9999999999994316E-2</v>
      </c>
      <c r="F33" s="9">
        <f t="shared" si="7"/>
        <v>44754.25</v>
      </c>
      <c r="G33" s="12">
        <v>53.53</v>
      </c>
      <c r="H33" s="12">
        <v>53.42</v>
      </c>
      <c r="I33" s="3">
        <f t="shared" si="2"/>
        <v>-2.0549224733794028E-3</v>
      </c>
      <c r="J33" s="19">
        <f t="shared" si="3"/>
        <v>0.10999999999999943</v>
      </c>
      <c r="K33" s="9">
        <f t="shared" si="8"/>
        <v>44754.25</v>
      </c>
      <c r="L33" s="12">
        <v>47.31</v>
      </c>
      <c r="M33" s="12">
        <v>47.68</v>
      </c>
      <c r="N33" s="3">
        <f t="shared" si="4"/>
        <v>7.8207567110546907E-3</v>
      </c>
      <c r="O33" s="19">
        <f t="shared" si="5"/>
        <v>-0.36999999999999744</v>
      </c>
    </row>
    <row r="34" spans="1:15" x14ac:dyDescent="0.25">
      <c r="A34" s="9">
        <f t="shared" si="6"/>
        <v>44755.25</v>
      </c>
      <c r="B34" s="12">
        <v>56.88</v>
      </c>
      <c r="C34" s="12">
        <v>56.87</v>
      </c>
      <c r="D34" s="3">
        <f t="shared" si="0"/>
        <v>-1.7580872011260752E-4</v>
      </c>
      <c r="E34" s="19">
        <f t="shared" si="1"/>
        <v>1.0000000000005116E-2</v>
      </c>
      <c r="F34" s="9">
        <f t="shared" si="7"/>
        <v>44755.25</v>
      </c>
      <c r="G34" s="12">
        <v>53.63</v>
      </c>
      <c r="H34" s="12">
        <v>53.62</v>
      </c>
      <c r="I34" s="3">
        <f t="shared" si="2"/>
        <v>-1.8646280067136146E-4</v>
      </c>
      <c r="J34" s="19">
        <f t="shared" si="3"/>
        <v>1.0000000000005116E-2</v>
      </c>
      <c r="K34" s="9">
        <f t="shared" si="8"/>
        <v>44755.25</v>
      </c>
      <c r="L34" s="12">
        <v>47.04</v>
      </c>
      <c r="M34" s="12">
        <v>46.96</v>
      </c>
      <c r="N34" s="3">
        <f t="shared" si="4"/>
        <v>-1.7006802721088073E-3</v>
      </c>
      <c r="O34" s="19">
        <f t="shared" si="5"/>
        <v>7.9999999999998295E-2</v>
      </c>
    </row>
    <row r="35" spans="1:15" x14ac:dyDescent="0.25">
      <c r="A35" s="9">
        <f t="shared" si="6"/>
        <v>44756.25</v>
      </c>
      <c r="B35" s="12">
        <v>57.1</v>
      </c>
      <c r="C35" s="12">
        <v>56.71</v>
      </c>
      <c r="D35" s="3">
        <f t="shared" si="0"/>
        <v>-6.8301225919439679E-3</v>
      </c>
      <c r="E35" s="19">
        <f t="shared" si="1"/>
        <v>0.39000000000000057</v>
      </c>
      <c r="F35" s="9">
        <f t="shared" si="7"/>
        <v>44756.25</v>
      </c>
      <c r="G35" s="12">
        <v>53.79</v>
      </c>
      <c r="H35" s="12">
        <v>53.47</v>
      </c>
      <c r="I35" s="3">
        <f t="shared" si="2"/>
        <v>-5.9490611637850951E-3</v>
      </c>
      <c r="J35" s="19">
        <f t="shared" si="3"/>
        <v>0.32000000000000028</v>
      </c>
      <c r="K35" s="9">
        <f t="shared" si="8"/>
        <v>44756.25</v>
      </c>
      <c r="L35" s="12">
        <v>46.75</v>
      </c>
      <c r="M35" s="12">
        <v>46.82</v>
      </c>
      <c r="N35" s="3">
        <f t="shared" si="4"/>
        <v>1.4973262032085622E-3</v>
      </c>
      <c r="O35" s="19">
        <f t="shared" si="5"/>
        <v>-7.0000000000000284E-2</v>
      </c>
    </row>
    <row r="36" spans="1:15" x14ac:dyDescent="0.25">
      <c r="A36" s="9">
        <f t="shared" si="6"/>
        <v>44757.25</v>
      </c>
      <c r="B36" s="12">
        <v>56.7</v>
      </c>
      <c r="C36" s="12">
        <v>56.84</v>
      </c>
      <c r="D36" s="3">
        <f t="shared" si="0"/>
        <v>2.4691358024691457E-3</v>
      </c>
      <c r="E36" s="19">
        <f t="shared" si="1"/>
        <v>-0.14000000000000057</v>
      </c>
      <c r="F36" s="9">
        <f t="shared" si="7"/>
        <v>44757.25</v>
      </c>
      <c r="G36" s="12">
        <v>53.42</v>
      </c>
      <c r="H36" s="12">
        <v>53.59</v>
      </c>
      <c r="I36" s="3">
        <f t="shared" si="2"/>
        <v>3.1823287158367973E-3</v>
      </c>
      <c r="J36" s="19">
        <f t="shared" si="3"/>
        <v>-0.17000000000000171</v>
      </c>
      <c r="K36" s="9">
        <f t="shared" si="8"/>
        <v>44757.25</v>
      </c>
      <c r="L36" s="12">
        <v>46.67</v>
      </c>
      <c r="M36" s="12">
        <v>46.67</v>
      </c>
      <c r="N36" s="3">
        <f t="shared" si="4"/>
        <v>0</v>
      </c>
      <c r="O36" s="19">
        <f t="shared" si="5"/>
        <v>0</v>
      </c>
    </row>
    <row r="37" spans="1:15" x14ac:dyDescent="0.25">
      <c r="A37" s="9">
        <f t="shared" si="6"/>
        <v>44758.25</v>
      </c>
      <c r="B37" s="12">
        <v>56.4</v>
      </c>
      <c r="C37" s="12">
        <v>56.48</v>
      </c>
      <c r="D37" s="3">
        <f t="shared" si="0"/>
        <v>1.4184397163120265E-3</v>
      </c>
      <c r="E37" s="19">
        <f t="shared" si="1"/>
        <v>-7.9999999999998295E-2</v>
      </c>
      <c r="F37" s="9">
        <f t="shared" si="7"/>
        <v>44758.25</v>
      </c>
      <c r="G37" s="12">
        <v>53.09</v>
      </c>
      <c r="H37" s="12">
        <v>53.23</v>
      </c>
      <c r="I37" s="3">
        <f t="shared" si="2"/>
        <v>2.6370314560179593E-3</v>
      </c>
      <c r="J37" s="19">
        <f t="shared" si="3"/>
        <v>-0.13999999999999346</v>
      </c>
      <c r="K37" s="9">
        <f t="shared" si="8"/>
        <v>44758.25</v>
      </c>
      <c r="L37" s="12">
        <v>46.46</v>
      </c>
      <c r="M37" s="12">
        <v>46.65</v>
      </c>
      <c r="N37" s="3">
        <f t="shared" si="4"/>
        <v>4.0895393887214315E-3</v>
      </c>
      <c r="O37" s="19">
        <f t="shared" si="5"/>
        <v>-0.18999999999999773</v>
      </c>
    </row>
    <row r="38" spans="1:15" x14ac:dyDescent="0.25">
      <c r="A38" s="9">
        <f t="shared" si="6"/>
        <v>44759.25</v>
      </c>
      <c r="B38" s="12">
        <v>56.32</v>
      </c>
      <c r="C38" s="12">
        <v>56.38</v>
      </c>
      <c r="D38" s="3">
        <f t="shared" si="0"/>
        <v>1.0653409090909496E-3</v>
      </c>
      <c r="E38" s="19">
        <f t="shared" si="1"/>
        <v>-6.0000000000002274E-2</v>
      </c>
      <c r="F38" s="9">
        <f t="shared" si="7"/>
        <v>44759.25</v>
      </c>
      <c r="G38" s="12">
        <v>53.06</v>
      </c>
      <c r="H38" s="12">
        <v>53.06</v>
      </c>
      <c r="I38" s="3">
        <f t="shared" si="2"/>
        <v>0</v>
      </c>
      <c r="J38" s="19">
        <f t="shared" si="3"/>
        <v>0</v>
      </c>
      <c r="K38" s="9">
        <f t="shared" si="8"/>
        <v>44759.25</v>
      </c>
      <c r="L38" s="12">
        <v>46.34</v>
      </c>
      <c r="M38" s="12">
        <v>46.35</v>
      </c>
      <c r="N38" s="3">
        <f t="shared" si="4"/>
        <v>2.1579628830379821E-4</v>
      </c>
      <c r="O38" s="19">
        <f t="shared" si="5"/>
        <v>-9.9999999999980105E-3</v>
      </c>
    </row>
    <row r="39" spans="1:15" x14ac:dyDescent="0.25">
      <c r="A39" s="9">
        <f t="shared" si="6"/>
        <v>44760.25</v>
      </c>
      <c r="B39" s="12">
        <v>56.3</v>
      </c>
      <c r="C39" s="12">
        <v>56.28</v>
      </c>
      <c r="D39" s="3">
        <f t="shared" si="0"/>
        <v>-3.5523978685605723E-4</v>
      </c>
      <c r="E39" s="19">
        <f t="shared" si="1"/>
        <v>1.9999999999996021E-2</v>
      </c>
      <c r="F39" s="9">
        <f t="shared" si="7"/>
        <v>44760.25</v>
      </c>
      <c r="G39" s="12">
        <v>53.05</v>
      </c>
      <c r="H39" s="12">
        <v>53.05</v>
      </c>
      <c r="I39" s="3">
        <f t="shared" si="2"/>
        <v>0</v>
      </c>
      <c r="J39" s="19">
        <f t="shared" si="3"/>
        <v>0</v>
      </c>
      <c r="K39" s="9">
        <f t="shared" si="8"/>
        <v>44760.25</v>
      </c>
      <c r="L39" s="12">
        <v>46.4</v>
      </c>
      <c r="M39" s="12">
        <v>46.29</v>
      </c>
      <c r="N39" s="3">
        <f t="shared" si="4"/>
        <v>-2.3706896551724016E-3</v>
      </c>
      <c r="O39" s="19">
        <f t="shared" si="5"/>
        <v>0.10999999999999943</v>
      </c>
    </row>
    <row r="40" spans="1:15" x14ac:dyDescent="0.25">
      <c r="A40" s="9">
        <f t="shared" si="6"/>
        <v>44761.25</v>
      </c>
      <c r="B40" s="12">
        <v>57</v>
      </c>
      <c r="C40" s="12">
        <v>56.19</v>
      </c>
      <c r="D40" s="3">
        <f t="shared" si="0"/>
        <v>-1.4210526315789514E-2</v>
      </c>
      <c r="E40" s="19">
        <f t="shared" si="1"/>
        <v>0.81000000000000227</v>
      </c>
      <c r="F40" s="9">
        <f t="shared" si="7"/>
        <v>44761.25</v>
      </c>
      <c r="G40" s="12">
        <v>53.69</v>
      </c>
      <c r="H40" s="12">
        <v>53.03</v>
      </c>
      <c r="I40" s="3">
        <f t="shared" si="2"/>
        <v>-1.229279195380884E-2</v>
      </c>
      <c r="J40" s="19">
        <f t="shared" si="3"/>
        <v>0.65999999999999659</v>
      </c>
      <c r="K40" s="9">
        <f t="shared" si="8"/>
        <v>44761.25</v>
      </c>
      <c r="L40" s="12">
        <v>46.22</v>
      </c>
      <c r="M40" s="12">
        <v>46.29</v>
      </c>
      <c r="N40" s="3">
        <f t="shared" si="4"/>
        <v>1.5144958892254498E-3</v>
      </c>
      <c r="O40" s="19">
        <f t="shared" si="5"/>
        <v>-7.0000000000000284E-2</v>
      </c>
    </row>
    <row r="41" spans="1:15" x14ac:dyDescent="0.25">
      <c r="A41" s="9">
        <f t="shared" si="6"/>
        <v>44762.25</v>
      </c>
      <c r="B41" s="12">
        <v>56.95</v>
      </c>
      <c r="C41" s="12">
        <v>57.56</v>
      </c>
      <c r="D41" s="3">
        <f t="shared" si="0"/>
        <v>1.0711150131694458E-2</v>
      </c>
      <c r="E41" s="19">
        <f t="shared" si="1"/>
        <v>-0.60999999999999943</v>
      </c>
      <c r="F41" s="9">
        <f t="shared" si="7"/>
        <v>44762.25</v>
      </c>
      <c r="G41" s="12">
        <v>53.71</v>
      </c>
      <c r="H41" s="12">
        <v>54.43</v>
      </c>
      <c r="I41" s="3">
        <f t="shared" si="2"/>
        <v>1.3405324892943564E-2</v>
      </c>
      <c r="J41" s="19">
        <f t="shared" si="3"/>
        <v>-0.71999999999999886</v>
      </c>
      <c r="K41" s="9">
        <f t="shared" si="8"/>
        <v>44762.25</v>
      </c>
      <c r="L41" s="12">
        <v>46.17</v>
      </c>
      <c r="M41" s="12">
        <v>46.21</v>
      </c>
      <c r="N41" s="3">
        <f t="shared" si="4"/>
        <v>8.6636343946283612E-4</v>
      </c>
      <c r="O41" s="19">
        <f t="shared" si="5"/>
        <v>-3.9999999999999147E-2</v>
      </c>
    </row>
    <row r="42" spans="1:15" x14ac:dyDescent="0.25">
      <c r="A42" s="9">
        <f t="shared" si="6"/>
        <v>44763.25</v>
      </c>
      <c r="B42" s="12">
        <v>57.02</v>
      </c>
      <c r="C42" s="12">
        <v>56.73</v>
      </c>
      <c r="D42" s="3">
        <f t="shared" si="0"/>
        <v>-5.0859347597335359E-3</v>
      </c>
      <c r="E42" s="19">
        <f t="shared" si="1"/>
        <v>0.29000000000000625</v>
      </c>
      <c r="F42" s="9">
        <f t="shared" si="7"/>
        <v>44763.25</v>
      </c>
      <c r="G42" s="12">
        <v>53.76</v>
      </c>
      <c r="H42" s="12">
        <v>53.42</v>
      </c>
      <c r="I42" s="3">
        <f t="shared" si="2"/>
        <v>-6.3244047619046935E-3</v>
      </c>
      <c r="J42" s="19">
        <f t="shared" si="3"/>
        <v>0.33999999999999631</v>
      </c>
      <c r="K42" s="9">
        <f t="shared" si="8"/>
        <v>44763.25</v>
      </c>
      <c r="L42" s="12">
        <v>46.12</v>
      </c>
      <c r="M42" s="12">
        <v>46.19</v>
      </c>
      <c r="N42" s="3">
        <f t="shared" si="4"/>
        <v>1.517779705117092E-3</v>
      </c>
      <c r="O42" s="19">
        <f t="shared" si="5"/>
        <v>-7.0000000000000284E-2</v>
      </c>
    </row>
    <row r="43" spans="1:15" x14ac:dyDescent="0.25">
      <c r="A43" s="9">
        <f t="shared" si="6"/>
        <v>44764.25</v>
      </c>
      <c r="B43" s="12">
        <v>57.23</v>
      </c>
      <c r="C43" s="12">
        <v>56.94</v>
      </c>
      <c r="D43" s="3">
        <f t="shared" si="0"/>
        <v>-5.0672724095753826E-3</v>
      </c>
      <c r="E43" s="19">
        <f t="shared" si="1"/>
        <v>0.28999999999999915</v>
      </c>
      <c r="F43" s="9">
        <f t="shared" si="7"/>
        <v>44764.25</v>
      </c>
      <c r="G43" s="12">
        <v>53.98</v>
      </c>
      <c r="H43" s="12">
        <v>53.76</v>
      </c>
      <c r="I43" s="3">
        <f t="shared" si="2"/>
        <v>-4.0755835494627433E-3</v>
      </c>
      <c r="J43" s="19">
        <f t="shared" si="3"/>
        <v>0.21999999999999886</v>
      </c>
      <c r="K43" s="9">
        <f t="shared" si="8"/>
        <v>44764.25</v>
      </c>
      <c r="L43" s="12">
        <v>46.34</v>
      </c>
      <c r="M43" s="12">
        <v>46.21</v>
      </c>
      <c r="N43" s="3">
        <f t="shared" si="4"/>
        <v>-2.8053517479499903E-3</v>
      </c>
      <c r="O43" s="19">
        <f t="shared" si="5"/>
        <v>0.13000000000000256</v>
      </c>
    </row>
    <row r="44" spans="1:15" x14ac:dyDescent="0.25">
      <c r="A44" s="9">
        <f t="shared" si="6"/>
        <v>44765.25</v>
      </c>
      <c r="B44" s="12">
        <v>57.35</v>
      </c>
      <c r="C44" s="12">
        <v>57.69</v>
      </c>
      <c r="D44" s="3">
        <f t="shared" si="0"/>
        <v>5.9285091543155415E-3</v>
      </c>
      <c r="E44" s="19">
        <f t="shared" si="1"/>
        <v>-0.33999999999999631</v>
      </c>
      <c r="F44" s="9">
        <f t="shared" si="7"/>
        <v>44765.25</v>
      </c>
      <c r="G44" s="12">
        <v>54.32</v>
      </c>
      <c r="H44" s="12">
        <v>54.637</v>
      </c>
      <c r="I44" s="3">
        <f t="shared" si="2"/>
        <v>5.8357879234167921E-3</v>
      </c>
      <c r="J44" s="19">
        <f t="shared" si="3"/>
        <v>-0.31700000000000017</v>
      </c>
      <c r="K44" s="9">
        <f t="shared" si="8"/>
        <v>44765.25</v>
      </c>
      <c r="L44" s="12">
        <v>46.3</v>
      </c>
      <c r="M44" s="12">
        <v>46.405000000000001</v>
      </c>
      <c r="N44" s="3">
        <f t="shared" si="4"/>
        <v>2.2678185745141251E-3</v>
      </c>
      <c r="O44" s="19">
        <f t="shared" si="5"/>
        <v>-0.10500000000000398</v>
      </c>
    </row>
    <row r="45" spans="1:15" x14ac:dyDescent="0.25">
      <c r="A45" s="9">
        <f t="shared" si="6"/>
        <v>44766.25</v>
      </c>
      <c r="B45" s="12">
        <v>57.26</v>
      </c>
      <c r="C45" s="12">
        <v>56.866999999999997</v>
      </c>
      <c r="D45" s="3">
        <f t="shared" si="0"/>
        <v>-6.8634299685644551E-3</v>
      </c>
      <c r="E45" s="19">
        <f t="shared" si="1"/>
        <v>0.39300000000000068</v>
      </c>
      <c r="F45" s="9">
        <f t="shared" si="7"/>
        <v>44766.25</v>
      </c>
      <c r="G45" s="12">
        <v>54.05</v>
      </c>
      <c r="H45" s="12">
        <v>53.908000000000001</v>
      </c>
      <c r="I45" s="3">
        <f t="shared" si="2"/>
        <v>-2.6271970397779079E-3</v>
      </c>
      <c r="J45" s="19">
        <f t="shared" si="3"/>
        <v>0.14199999999999591</v>
      </c>
      <c r="K45" s="9">
        <f t="shared" si="8"/>
        <v>44766.25</v>
      </c>
      <c r="L45" s="12">
        <v>46.25</v>
      </c>
      <c r="M45" s="12">
        <v>46.246000000000002</v>
      </c>
      <c r="N45" s="3">
        <f t="shared" si="4"/>
        <v>-8.6486486486438548E-5</v>
      </c>
      <c r="O45" s="19">
        <f t="shared" si="5"/>
        <v>3.9999999999977831E-3</v>
      </c>
    </row>
    <row r="46" spans="1:15" x14ac:dyDescent="0.25">
      <c r="A46" s="9">
        <f t="shared" ref="A46:A77" si="9">A45+1</f>
        <v>44767.25</v>
      </c>
      <c r="B46" s="12">
        <v>56.96</v>
      </c>
      <c r="C46" s="12">
        <v>57.145000000000003</v>
      </c>
      <c r="D46" s="3">
        <f t="shared" si="0"/>
        <v>3.2478932584270063E-3</v>
      </c>
      <c r="E46" s="19">
        <f t="shared" si="1"/>
        <v>-0.18500000000000227</v>
      </c>
      <c r="F46" s="9">
        <f t="shared" ref="F46:F77" si="10">F45+1</f>
        <v>44767.25</v>
      </c>
      <c r="G46" s="12">
        <v>53.77</v>
      </c>
      <c r="H46" s="12">
        <v>54.073999999999998</v>
      </c>
      <c r="I46" s="3">
        <f t="shared" si="2"/>
        <v>5.6537102473497285E-3</v>
      </c>
      <c r="J46" s="19">
        <f t="shared" si="3"/>
        <v>-0.30399999999999494</v>
      </c>
      <c r="K46" s="9">
        <f t="shared" ref="K46:K77" si="11">K45+1</f>
        <v>44767.25</v>
      </c>
      <c r="L46" s="12">
        <v>46.23</v>
      </c>
      <c r="M46" s="12">
        <v>46.243000000000002</v>
      </c>
      <c r="N46" s="3">
        <f t="shared" si="4"/>
        <v>2.8120268224108219E-4</v>
      </c>
      <c r="O46" s="19">
        <f t="shared" si="5"/>
        <v>-1.300000000000523E-2</v>
      </c>
    </row>
    <row r="47" spans="1:15" x14ac:dyDescent="0.25">
      <c r="A47" s="9">
        <f t="shared" si="9"/>
        <v>44768.25</v>
      </c>
      <c r="B47" s="12">
        <v>56.98</v>
      </c>
      <c r="C47" s="12">
        <v>56.843000000000004</v>
      </c>
      <c r="D47" s="3">
        <f t="shared" ref="D47" si="12">(C47-B47)/B47</f>
        <v>-2.4043524043522876E-3</v>
      </c>
      <c r="E47" s="19">
        <f t="shared" ref="E47" si="13">B47-C47</f>
        <v>0.13699999999999335</v>
      </c>
      <c r="F47" s="9">
        <f t="shared" si="10"/>
        <v>44768.25</v>
      </c>
      <c r="G47" s="12">
        <v>53.78</v>
      </c>
      <c r="H47" s="12">
        <v>53.722000000000001</v>
      </c>
      <c r="I47" s="3">
        <f t="shared" ref="I47" si="14">(H47-G47)/G47</f>
        <v>-1.0784678319077693E-3</v>
      </c>
      <c r="J47" s="19">
        <f t="shared" ref="J47" si="15">G47-H47</f>
        <v>5.7999999999999829E-2</v>
      </c>
      <c r="K47" s="9">
        <f t="shared" si="11"/>
        <v>44768.25</v>
      </c>
      <c r="L47" s="12">
        <v>46.19</v>
      </c>
      <c r="M47" s="12">
        <v>46.21</v>
      </c>
      <c r="N47" s="3">
        <f t="shared" ref="N47" si="16">(M47-L47)/L47</f>
        <v>4.3299415457898088E-4</v>
      </c>
      <c r="O47" s="19">
        <f t="shared" ref="O47" si="17">L47-M47</f>
        <v>-2.0000000000003126E-2</v>
      </c>
    </row>
    <row r="48" spans="1:15" x14ac:dyDescent="0.25">
      <c r="A48" s="9">
        <f t="shared" si="9"/>
        <v>44769.25</v>
      </c>
      <c r="B48" s="12">
        <v>57.16</v>
      </c>
      <c r="C48" s="12">
        <v>57.061</v>
      </c>
      <c r="D48" s="3">
        <f t="shared" ref="D48" si="18">(C48-B48)/B48</f>
        <v>-1.731980405878178E-3</v>
      </c>
      <c r="E48" s="19">
        <f t="shared" ref="E48" si="19">B48-C48</f>
        <v>9.8999999999996646E-2</v>
      </c>
      <c r="F48" s="9">
        <f t="shared" si="10"/>
        <v>44769.25</v>
      </c>
      <c r="G48" s="12">
        <v>54.02</v>
      </c>
      <c r="H48" s="12">
        <v>53.649000000000001</v>
      </c>
      <c r="I48" s="3">
        <f t="shared" ref="I48" si="20">(H48-G48)/G48</f>
        <v>-6.8678267308404702E-3</v>
      </c>
      <c r="J48" s="19">
        <f t="shared" ref="J48" si="21">G48-H48</f>
        <v>0.37100000000000222</v>
      </c>
      <c r="K48" s="9">
        <f t="shared" si="11"/>
        <v>44769.25</v>
      </c>
      <c r="L48" s="12">
        <v>46.69</v>
      </c>
      <c r="M48" s="12">
        <v>46.305999999999997</v>
      </c>
      <c r="N48" s="3">
        <f t="shared" ref="N48" si="22">(M48-L48)/L48</f>
        <v>-8.22445919897195E-3</v>
      </c>
      <c r="O48" s="19">
        <f t="shared" ref="O48" si="23">L48-M48</f>
        <v>0.38400000000000034</v>
      </c>
    </row>
    <row r="49" spans="1:15" x14ac:dyDescent="0.25">
      <c r="A49" s="9">
        <f t="shared" si="9"/>
        <v>44770.25</v>
      </c>
      <c r="B49" s="12">
        <v>57.17</v>
      </c>
      <c r="C49" s="12">
        <v>57.206000000000003</v>
      </c>
      <c r="D49" s="3">
        <f t="shared" ref="D49" si="24">(C49-B49)/B49</f>
        <v>6.2970089207628759E-4</v>
      </c>
      <c r="E49" s="19">
        <f t="shared" ref="E49" si="25">B49-C49</f>
        <v>-3.6000000000001364E-2</v>
      </c>
      <c r="F49" s="9">
        <f t="shared" si="10"/>
        <v>44770.25</v>
      </c>
      <c r="G49" s="12">
        <v>54.04</v>
      </c>
      <c r="H49" s="12">
        <v>54.195999999999998</v>
      </c>
      <c r="I49" s="3">
        <f t="shared" ref="I49" si="26">(H49-G49)/G49</f>
        <v>2.8867505551443155E-3</v>
      </c>
      <c r="J49" s="19">
        <f t="shared" ref="J49" si="27">G49-H49</f>
        <v>-0.15599999999999881</v>
      </c>
      <c r="K49" s="9">
        <f t="shared" si="11"/>
        <v>44770.25</v>
      </c>
      <c r="L49" s="12">
        <v>47.25</v>
      </c>
      <c r="M49" s="12">
        <v>47.207999999999998</v>
      </c>
      <c r="N49" s="3">
        <f t="shared" ref="N49" si="28">(M49-L49)/L49</f>
        <v>-8.8888888888892254E-4</v>
      </c>
      <c r="O49" s="19">
        <f t="shared" ref="O49" si="29">L49-M49</f>
        <v>4.2000000000001592E-2</v>
      </c>
    </row>
    <row r="50" spans="1:15" x14ac:dyDescent="0.25">
      <c r="A50" s="9">
        <f t="shared" si="9"/>
        <v>44771.25</v>
      </c>
      <c r="B50" s="12">
        <v>57.32</v>
      </c>
      <c r="C50" s="12">
        <v>58.093000000000004</v>
      </c>
      <c r="D50" s="3">
        <f t="shared" ref="D50" si="30">(C50-B50)/B50</f>
        <v>1.3485694347522736E-2</v>
      </c>
      <c r="E50" s="19">
        <f t="shared" ref="E50" si="31">B50-C50</f>
        <v>-0.77300000000000324</v>
      </c>
      <c r="F50" s="9">
        <f t="shared" si="10"/>
        <v>44771.25</v>
      </c>
      <c r="G50" s="12">
        <v>54.52</v>
      </c>
      <c r="H50" s="12">
        <v>54.695</v>
      </c>
      <c r="I50" s="3">
        <f t="shared" ref="I50:I51" si="32">(H50-G50)/G50</f>
        <v>3.2098312545854211E-3</v>
      </c>
      <c r="J50" s="19">
        <f t="shared" ref="J50" si="33">G50-H50</f>
        <v>-0.17499999999999716</v>
      </c>
      <c r="K50" s="9">
        <f t="shared" si="11"/>
        <v>44771.25</v>
      </c>
      <c r="L50" s="12">
        <v>47.03</v>
      </c>
      <c r="M50" s="12">
        <v>47.305999999999997</v>
      </c>
      <c r="N50" s="3">
        <f t="shared" ref="N50:N51" si="34">(M50-L50)/L50</f>
        <v>5.868594514139831E-3</v>
      </c>
      <c r="O50" s="19">
        <f t="shared" ref="O50" si="35">L50-M50</f>
        <v>-0.27599999999999625</v>
      </c>
    </row>
    <row r="51" spans="1:15" x14ac:dyDescent="0.25">
      <c r="A51" s="9">
        <f t="shared" si="9"/>
        <v>44772.25</v>
      </c>
      <c r="B51" s="12">
        <v>56.96</v>
      </c>
      <c r="C51" s="12">
        <v>56.329000000000001</v>
      </c>
      <c r="D51" s="3">
        <f t="shared" ref="D51" si="36">(C51-B51)/B51</f>
        <v>-1.1077949438202251E-2</v>
      </c>
      <c r="E51" s="19">
        <f t="shared" ref="E51" si="37">B51-C51</f>
        <v>0.63100000000000023</v>
      </c>
      <c r="F51" s="9">
        <f t="shared" si="10"/>
        <v>44772.25</v>
      </c>
      <c r="G51" s="12">
        <v>53.88</v>
      </c>
      <c r="H51" s="12">
        <v>53.661999999999999</v>
      </c>
      <c r="I51" s="3">
        <f t="shared" si="32"/>
        <v>-4.0460282108389662E-3</v>
      </c>
      <c r="J51" s="19">
        <f t="shared" ref="J51" si="38">G51-H51</f>
        <v>0.21800000000000352</v>
      </c>
      <c r="K51" s="9">
        <f t="shared" si="11"/>
        <v>44772.25</v>
      </c>
      <c r="L51" s="12">
        <v>47.03</v>
      </c>
      <c r="M51" s="12">
        <v>46.902999999999999</v>
      </c>
      <c r="N51" s="3">
        <f t="shared" si="34"/>
        <v>-2.7004039974484889E-3</v>
      </c>
      <c r="O51" s="19">
        <f t="shared" ref="O51" si="39">L51-M51</f>
        <v>0.12700000000000244</v>
      </c>
    </row>
    <row r="52" spans="1:15" x14ac:dyDescent="0.25">
      <c r="A52" s="9">
        <f t="shared" si="9"/>
        <v>44773.25</v>
      </c>
      <c r="B52" s="12">
        <v>57.06</v>
      </c>
      <c r="C52" s="12">
        <v>57.395000000000003</v>
      </c>
      <c r="D52" s="3">
        <f t="shared" ref="D52" si="40">(C52-B52)/B52</f>
        <v>5.8710129688047813E-3</v>
      </c>
      <c r="E52" s="19">
        <f t="shared" ref="E52" si="41">B52-C52</f>
        <v>-0.33500000000000085</v>
      </c>
      <c r="F52" s="9">
        <f t="shared" si="10"/>
        <v>44773.25</v>
      </c>
      <c r="G52" s="12">
        <v>54.03</v>
      </c>
      <c r="H52" s="12">
        <v>54.271999999999998</v>
      </c>
      <c r="I52" s="3">
        <f t="shared" ref="I52" si="42">(H52-G52)/G52</f>
        <v>4.4789931519525691E-3</v>
      </c>
      <c r="J52" s="19">
        <f t="shared" ref="J52" si="43">G52-H52</f>
        <v>-0.24199999999999733</v>
      </c>
      <c r="K52" s="9">
        <f t="shared" si="11"/>
        <v>44773.25</v>
      </c>
      <c r="L52" s="12">
        <v>47.65</v>
      </c>
      <c r="M52" s="12">
        <v>47.43</v>
      </c>
      <c r="N52" s="3">
        <f t="shared" ref="N52" si="44">(M52-L52)/L52</f>
        <v>-4.6169989506820329E-3</v>
      </c>
      <c r="O52" s="19">
        <f t="shared" ref="O52" si="45">L52-M52</f>
        <v>0.21999999999999886</v>
      </c>
    </row>
    <row r="53" spans="1:15" x14ac:dyDescent="0.25">
      <c r="A53" s="9">
        <f t="shared" si="9"/>
        <v>44774.25</v>
      </c>
      <c r="B53" s="12">
        <v>57.6</v>
      </c>
      <c r="C53" s="12">
        <v>57.835999999999999</v>
      </c>
      <c r="D53" s="3">
        <f t="shared" ref="D53" si="46">(C53-B53)/B53</f>
        <v>4.0972222222221714E-3</v>
      </c>
      <c r="E53" s="19">
        <f t="shared" ref="E53" si="47">B53-C53</f>
        <v>-0.2359999999999971</v>
      </c>
      <c r="F53" s="9">
        <f t="shared" si="10"/>
        <v>44774.25</v>
      </c>
      <c r="G53" s="12">
        <v>54.7</v>
      </c>
      <c r="H53" s="12">
        <v>54.764000000000003</v>
      </c>
      <c r="I53" s="3">
        <f t="shared" ref="I53" si="48">(H53-G53)/G53</f>
        <v>1.1700182815356499E-3</v>
      </c>
      <c r="J53" s="19">
        <f t="shared" ref="J53" si="49">G53-H53</f>
        <v>-6.4000000000000057E-2</v>
      </c>
      <c r="K53" s="9">
        <f t="shared" si="11"/>
        <v>44774.25</v>
      </c>
      <c r="L53" s="12">
        <v>48.29</v>
      </c>
      <c r="M53" s="12">
        <v>48.414999999999999</v>
      </c>
      <c r="N53" s="3">
        <f t="shared" ref="N53" si="50">(M53-L53)/L53</f>
        <v>2.5885276454752537E-3</v>
      </c>
      <c r="O53" s="19">
        <f t="shared" ref="O53" si="51">L53-M53</f>
        <v>-0.125</v>
      </c>
    </row>
    <row r="54" spans="1:15" x14ac:dyDescent="0.25">
      <c r="A54" s="9">
        <f t="shared" si="9"/>
        <v>44775.25</v>
      </c>
      <c r="B54" s="12">
        <v>59</v>
      </c>
      <c r="C54" s="12">
        <v>58.11</v>
      </c>
      <c r="D54" s="3">
        <f t="shared" ref="D54:D55" si="52">(C54-B54)/B54</f>
        <v>-1.5084745762711875E-2</v>
      </c>
      <c r="E54" s="19">
        <f t="shared" ref="E54:E55" si="53">B54-C54</f>
        <v>0.89000000000000057</v>
      </c>
      <c r="F54" s="9">
        <f t="shared" si="10"/>
        <v>44775.25</v>
      </c>
      <c r="G54" s="12">
        <v>56.14</v>
      </c>
      <c r="H54" s="12">
        <v>55.743000000000002</v>
      </c>
      <c r="I54" s="3">
        <f t="shared" ref="I54:I55" si="54">(H54-G54)/G54</f>
        <v>-7.0716066975418318E-3</v>
      </c>
      <c r="J54" s="19">
        <f t="shared" ref="J54:J55" si="55">G54-H54</f>
        <v>0.39699999999999847</v>
      </c>
      <c r="K54" s="9">
        <f t="shared" si="11"/>
        <v>44775.25</v>
      </c>
      <c r="L54" s="12">
        <v>49.13</v>
      </c>
      <c r="M54" s="12">
        <v>49.341000000000001</v>
      </c>
      <c r="N54" s="3">
        <f t="shared" ref="N54:N55" si="56">(M54-L54)/L54</f>
        <v>4.2947282719315799E-3</v>
      </c>
      <c r="O54" s="19">
        <f t="shared" ref="O54:O55" si="57">L54-M54</f>
        <v>-0.21099999999999852</v>
      </c>
    </row>
    <row r="55" spans="1:15" x14ac:dyDescent="0.25">
      <c r="A55" s="9">
        <f t="shared" si="9"/>
        <v>44776.25</v>
      </c>
      <c r="B55" s="12">
        <v>59.35</v>
      </c>
      <c r="C55" s="12">
        <v>58.451999999999998</v>
      </c>
      <c r="D55" s="3">
        <f t="shared" si="52"/>
        <v>-1.5130581297388429E-2</v>
      </c>
      <c r="E55" s="19">
        <f t="shared" si="53"/>
        <v>0.89800000000000324</v>
      </c>
      <c r="F55" s="9">
        <f t="shared" si="10"/>
        <v>44776.25</v>
      </c>
      <c r="G55" s="12">
        <v>56.53</v>
      </c>
      <c r="H55" s="12">
        <v>56.238</v>
      </c>
      <c r="I55" s="3">
        <f t="shared" si="54"/>
        <v>-5.165398903237247E-3</v>
      </c>
      <c r="J55" s="19">
        <f t="shared" si="55"/>
        <v>0.29200000000000159</v>
      </c>
      <c r="K55" s="9">
        <f t="shared" si="11"/>
        <v>44776.25</v>
      </c>
      <c r="L55" s="12">
        <v>49.79</v>
      </c>
      <c r="M55" s="12">
        <v>49.55</v>
      </c>
      <c r="N55" s="3">
        <f t="shared" si="56"/>
        <v>-4.8202450291223537E-3</v>
      </c>
      <c r="O55" s="19">
        <f t="shared" si="57"/>
        <v>0.24000000000000199</v>
      </c>
    </row>
    <row r="56" spans="1:15" x14ac:dyDescent="0.25">
      <c r="A56" s="9">
        <f t="shared" si="9"/>
        <v>44777.25</v>
      </c>
      <c r="B56" s="12">
        <v>58.55</v>
      </c>
      <c r="C56" s="12">
        <v>58.956000000000003</v>
      </c>
      <c r="D56" s="3">
        <f t="shared" ref="D56:D57" si="58">(C56-B56)/B56</f>
        <v>6.9342442356960876E-3</v>
      </c>
      <c r="E56" s="19">
        <f t="shared" ref="E56:E57" si="59">B56-C56</f>
        <v>-0.40600000000000591</v>
      </c>
      <c r="F56" s="9">
        <f t="shared" si="10"/>
        <v>44777.25</v>
      </c>
      <c r="G56" s="12">
        <v>56.31</v>
      </c>
      <c r="H56" s="12">
        <v>56.594999999999999</v>
      </c>
      <c r="I56" s="3">
        <f t="shared" ref="I56:I57" si="60">(H56-G56)/G56</f>
        <v>5.0612679808203975E-3</v>
      </c>
      <c r="J56" s="19">
        <f t="shared" ref="J56:J57" si="61">G56-H56</f>
        <v>-0.28499999999999659</v>
      </c>
      <c r="K56" s="9">
        <f t="shared" si="11"/>
        <v>44777.25</v>
      </c>
      <c r="L56" s="12">
        <v>50.34</v>
      </c>
      <c r="M56" s="12">
        <v>50.258000000000003</v>
      </c>
      <c r="N56" s="3">
        <f t="shared" ref="N56:N63" si="62">(M56-L56)/L56</f>
        <v>-1.6289233214143968E-3</v>
      </c>
      <c r="O56" s="19">
        <f t="shared" ref="O56:O57" si="63">L56-M56</f>
        <v>8.2000000000000739E-2</v>
      </c>
    </row>
    <row r="57" spans="1:15" x14ac:dyDescent="0.25">
      <c r="A57" s="9">
        <f t="shared" si="9"/>
        <v>44778.25</v>
      </c>
      <c r="B57" s="12">
        <v>57.8</v>
      </c>
      <c r="C57" s="12">
        <v>57.51</v>
      </c>
      <c r="D57" s="3">
        <f t="shared" si="58"/>
        <v>-5.0173010380622695E-3</v>
      </c>
      <c r="E57" s="19">
        <f t="shared" si="59"/>
        <v>0.28999999999999915</v>
      </c>
      <c r="F57" s="9">
        <f t="shared" si="10"/>
        <v>44778.25</v>
      </c>
      <c r="G57" s="12">
        <v>55.28</v>
      </c>
      <c r="H57" s="12">
        <v>55.466000000000001</v>
      </c>
      <c r="I57" s="3">
        <f t="shared" si="60"/>
        <v>3.3646888567293765E-3</v>
      </c>
      <c r="J57" s="19">
        <f t="shared" si="61"/>
        <v>-0.18599999999999994</v>
      </c>
      <c r="K57" s="9">
        <f t="shared" si="11"/>
        <v>44778.25</v>
      </c>
      <c r="L57" s="12">
        <v>50.43</v>
      </c>
      <c r="M57" s="12">
        <v>50.505000000000003</v>
      </c>
      <c r="N57" s="3">
        <f t="shared" si="62"/>
        <v>1.4872099940512163E-3</v>
      </c>
      <c r="O57" s="19">
        <f t="shared" si="63"/>
        <v>-7.5000000000002842E-2</v>
      </c>
    </row>
    <row r="58" spans="1:15" x14ac:dyDescent="0.25">
      <c r="A58" s="9">
        <f t="shared" si="9"/>
        <v>44779.25</v>
      </c>
      <c r="B58" s="12">
        <v>57.54</v>
      </c>
      <c r="C58" s="12">
        <v>57.433999999999997</v>
      </c>
      <c r="D58" s="3">
        <f t="shared" ref="D58:D59" si="64">(C58-B58)/B58</f>
        <v>-1.8421967327077102E-3</v>
      </c>
      <c r="E58" s="19">
        <f t="shared" ref="E58:E59" si="65">B58-C58</f>
        <v>0.10600000000000165</v>
      </c>
      <c r="F58" s="9">
        <f t="shared" si="10"/>
        <v>44779.25</v>
      </c>
      <c r="G58" s="12">
        <v>54.78</v>
      </c>
      <c r="H58" s="12">
        <v>54.728999999999999</v>
      </c>
      <c r="I58" s="3">
        <f t="shared" ref="I58:I59" si="66">(H58-G58)/G58</f>
        <v>-9.3099671412927949E-4</v>
      </c>
      <c r="J58" s="19">
        <f t="shared" ref="J58:J59" si="67">G58-H58</f>
        <v>5.1000000000001933E-2</v>
      </c>
      <c r="K58" s="9">
        <f t="shared" si="11"/>
        <v>44779.25</v>
      </c>
      <c r="L58" s="12">
        <v>50.21</v>
      </c>
      <c r="M58" s="12">
        <v>50.283999999999999</v>
      </c>
      <c r="N58" s="3">
        <f t="shared" si="62"/>
        <v>1.4738099980083263E-3</v>
      </c>
      <c r="O58" s="19">
        <f t="shared" ref="O58:O59" si="68">L58-M58</f>
        <v>-7.3999999999998067E-2</v>
      </c>
    </row>
    <row r="59" spans="1:15" x14ac:dyDescent="0.25">
      <c r="A59" s="9">
        <f t="shared" si="9"/>
        <v>44780.25</v>
      </c>
      <c r="B59" s="12">
        <v>57.8</v>
      </c>
      <c r="C59" s="12">
        <v>57.73</v>
      </c>
      <c r="D59" s="3">
        <f t="shared" si="64"/>
        <v>-1.2110726643598665E-3</v>
      </c>
      <c r="E59" s="19">
        <f t="shared" si="65"/>
        <v>7.0000000000000284E-2</v>
      </c>
      <c r="F59" s="9">
        <f t="shared" si="10"/>
        <v>44780.25</v>
      </c>
      <c r="G59" s="12">
        <v>55.27</v>
      </c>
      <c r="H59" s="12">
        <v>54.67</v>
      </c>
      <c r="I59" s="3">
        <f t="shared" si="66"/>
        <v>-1.0855798805862156E-2</v>
      </c>
      <c r="J59" s="19">
        <f t="shared" si="67"/>
        <v>0.60000000000000142</v>
      </c>
      <c r="K59" s="9">
        <f t="shared" si="11"/>
        <v>44780.25</v>
      </c>
      <c r="L59" s="4">
        <v>49.89</v>
      </c>
      <c r="M59" s="12">
        <v>49.88</v>
      </c>
      <c r="N59" s="3">
        <f t="shared" si="62"/>
        <v>-2.0044097013425556E-4</v>
      </c>
      <c r="O59" s="19">
        <f t="shared" si="68"/>
        <v>9.9999999999980105E-3</v>
      </c>
    </row>
    <row r="60" spans="1:15" x14ac:dyDescent="0.25">
      <c r="A60" s="9">
        <f t="shared" si="9"/>
        <v>44781.25</v>
      </c>
      <c r="B60" s="12">
        <v>57.25</v>
      </c>
      <c r="C60" s="12">
        <v>57.338000000000001</v>
      </c>
      <c r="D60" s="3">
        <f t="shared" ref="D60" si="69">(C60-B60)/B60</f>
        <v>1.5371179039301479E-3</v>
      </c>
      <c r="E60" s="19">
        <f t="shared" ref="E60" si="70">B60-C60</f>
        <v>-8.8000000000000966E-2</v>
      </c>
      <c r="F60" s="9">
        <f t="shared" si="10"/>
        <v>44781.25</v>
      </c>
      <c r="G60" s="12">
        <v>54.46</v>
      </c>
      <c r="H60" s="12">
        <v>54.616</v>
      </c>
      <c r="I60" s="3">
        <f t="shared" ref="I60" si="71">(H60-G60)/G60</f>
        <v>2.8644876973925597E-3</v>
      </c>
      <c r="J60" s="19">
        <f t="shared" ref="J60" si="72">G60-H60</f>
        <v>-0.15599999999999881</v>
      </c>
      <c r="K60" s="9">
        <f t="shared" si="11"/>
        <v>44781.25</v>
      </c>
      <c r="L60" s="4">
        <v>49.54</v>
      </c>
      <c r="M60" s="12">
        <v>49.521999999999998</v>
      </c>
      <c r="N60" s="3">
        <f t="shared" si="62"/>
        <v>-3.6334275333065567E-4</v>
      </c>
      <c r="O60" s="19">
        <f t="shared" ref="O60" si="73">L60-M60</f>
        <v>1.8000000000000682E-2</v>
      </c>
    </row>
    <row r="61" spans="1:15" x14ac:dyDescent="0.25">
      <c r="A61" s="9">
        <f t="shared" si="9"/>
        <v>44782.25</v>
      </c>
      <c r="B61" s="4">
        <v>57.13</v>
      </c>
      <c r="C61" s="12">
        <v>57.079000000000001</v>
      </c>
      <c r="D61" s="3">
        <f t="shared" ref="D61:D62" si="74">(C61-B61)/B61</f>
        <v>-8.9270085769301466E-4</v>
      </c>
      <c r="E61" s="19">
        <f t="shared" ref="E61:E62" si="75">B61-C61</f>
        <v>5.1000000000001933E-2</v>
      </c>
      <c r="F61" s="9">
        <f t="shared" si="10"/>
        <v>44782.25</v>
      </c>
      <c r="G61" s="4">
        <v>54.23</v>
      </c>
      <c r="H61" s="12">
        <v>54.293999999999997</v>
      </c>
      <c r="I61" s="3">
        <f t="shared" ref="I61:I62" si="76">(H61-G61)/G61</f>
        <v>1.1801585838097006E-3</v>
      </c>
      <c r="J61" s="19">
        <f t="shared" ref="J61:J62" si="77">G61-H61</f>
        <v>-6.4000000000000057E-2</v>
      </c>
      <c r="K61" s="9">
        <f t="shared" si="11"/>
        <v>44782.25</v>
      </c>
      <c r="L61" s="4">
        <v>49.12</v>
      </c>
      <c r="M61" s="12">
        <v>49.148000000000003</v>
      </c>
      <c r="N61" s="3">
        <f t="shared" si="62"/>
        <v>5.7003257329002032E-4</v>
      </c>
      <c r="O61" s="19">
        <f t="shared" ref="O61:O63" si="78">L61-M61</f>
        <v>-2.8000000000005798E-2</v>
      </c>
    </row>
    <row r="62" spans="1:15" x14ac:dyDescent="0.25">
      <c r="A62" s="9">
        <f t="shared" si="9"/>
        <v>44783.25</v>
      </c>
      <c r="B62" s="4">
        <v>57.1</v>
      </c>
      <c r="C62" s="12">
        <v>56.982999999999997</v>
      </c>
      <c r="D62" s="3">
        <f t="shared" si="74"/>
        <v>-2.0490367775832649E-3</v>
      </c>
      <c r="E62" s="19">
        <f t="shared" si="75"/>
        <v>0.11700000000000443</v>
      </c>
      <c r="F62" s="9">
        <f t="shared" si="10"/>
        <v>44783.25</v>
      </c>
      <c r="G62" s="4">
        <v>54.15</v>
      </c>
      <c r="H62" s="12">
        <v>54.115000000000002</v>
      </c>
      <c r="I62" s="3">
        <f t="shared" si="76"/>
        <v>-6.4635272391498784E-4</v>
      </c>
      <c r="J62" s="19">
        <f t="shared" si="77"/>
        <v>3.4999999999996589E-2</v>
      </c>
      <c r="K62" s="9">
        <f t="shared" si="11"/>
        <v>44783.25</v>
      </c>
      <c r="L62" s="4">
        <v>48.83</v>
      </c>
      <c r="M62" s="12">
        <v>48.704000000000001</v>
      </c>
      <c r="N62" s="3">
        <f t="shared" si="62"/>
        <v>-2.5803809133728788E-3</v>
      </c>
      <c r="O62" s="19">
        <f t="shared" si="78"/>
        <v>0.12599999999999767</v>
      </c>
    </row>
    <row r="63" spans="1:15" x14ac:dyDescent="0.25">
      <c r="A63" s="9">
        <f t="shared" si="9"/>
        <v>44784.25</v>
      </c>
      <c r="B63" s="4">
        <v>57.45</v>
      </c>
      <c r="C63" s="12">
        <v>57</v>
      </c>
      <c r="D63" s="3">
        <f t="shared" ref="D63" si="79">(C63-B63)/B63</f>
        <v>-7.8328981723238093E-3</v>
      </c>
      <c r="E63" s="19">
        <f t="shared" ref="E63" si="80">B63-C63</f>
        <v>0.45000000000000284</v>
      </c>
      <c r="F63" s="9">
        <f t="shared" si="10"/>
        <v>44784.25</v>
      </c>
      <c r="G63" s="4">
        <v>54.63</v>
      </c>
      <c r="H63" s="12">
        <v>54</v>
      </c>
      <c r="I63" s="3">
        <f t="shared" ref="I63:I64" si="81">(H63-G63)/G63</f>
        <v>-1.1532125205930853E-2</v>
      </c>
      <c r="J63" s="19">
        <f t="shared" ref="J63:J64" si="82">G63-H63</f>
        <v>0.63000000000000256</v>
      </c>
      <c r="K63" s="9">
        <f t="shared" si="11"/>
        <v>44784.25</v>
      </c>
      <c r="L63" s="4">
        <v>48.37</v>
      </c>
      <c r="M63" s="12">
        <v>48.48</v>
      </c>
      <c r="N63" s="3">
        <f t="shared" si="62"/>
        <v>2.274136861691119E-3</v>
      </c>
      <c r="O63" s="19">
        <f t="shared" si="78"/>
        <v>-0.10999999999999943</v>
      </c>
    </row>
    <row r="64" spans="1:15" x14ac:dyDescent="0.25">
      <c r="A64" s="9">
        <f t="shared" si="9"/>
        <v>44785.25</v>
      </c>
      <c r="B64" s="4">
        <v>56.86</v>
      </c>
      <c r="C64" s="12">
        <v>57.006999999999998</v>
      </c>
      <c r="D64" s="3">
        <f t="shared" ref="D64:D83" si="83">(C64-B64)/B64</f>
        <v>2.5852972212451367E-3</v>
      </c>
      <c r="E64" s="19">
        <f t="shared" ref="E64:E74" si="84">B64-C64</f>
        <v>-0.14699999999999847</v>
      </c>
      <c r="F64" s="9">
        <f t="shared" si="10"/>
        <v>44785.25</v>
      </c>
      <c r="G64" s="4">
        <v>53.8</v>
      </c>
      <c r="H64" s="12">
        <v>53.963000000000001</v>
      </c>
      <c r="I64" s="3">
        <f t="shared" si="81"/>
        <v>3.0297397769517439E-3</v>
      </c>
      <c r="J64" s="19">
        <f t="shared" si="82"/>
        <v>-0.16300000000000381</v>
      </c>
      <c r="K64" s="9">
        <f t="shared" si="11"/>
        <v>44785.25</v>
      </c>
      <c r="L64" s="4">
        <v>47.89</v>
      </c>
      <c r="M64" s="12">
        <v>47.911999999999999</v>
      </c>
      <c r="N64" s="3">
        <f t="shared" ref="N64:N83" si="85">(M64-L64)/L64</f>
        <v>4.5938609313005775E-4</v>
      </c>
      <c r="O64" s="19">
        <f t="shared" ref="O64:O74" si="86">L64-M64</f>
        <v>-2.1999999999998465E-2</v>
      </c>
    </row>
    <row r="65" spans="1:15" x14ac:dyDescent="0.25">
      <c r="A65" s="9">
        <f t="shared" si="9"/>
        <v>44786.25</v>
      </c>
      <c r="B65" s="4">
        <v>56.66</v>
      </c>
      <c r="C65" s="12">
        <v>56.585999999999999</v>
      </c>
      <c r="D65" s="3">
        <f t="shared" si="83"/>
        <v>-1.3060360042357584E-3</v>
      </c>
      <c r="E65" s="19">
        <f t="shared" si="84"/>
        <v>7.3999999999998067E-2</v>
      </c>
      <c r="F65" s="9">
        <f t="shared" si="10"/>
        <v>44786.25</v>
      </c>
      <c r="G65" s="4">
        <v>53.57</v>
      </c>
      <c r="H65" s="12">
        <v>53.548999999999999</v>
      </c>
      <c r="I65" s="3">
        <f t="shared" ref="I65:I83" si="87">(H65-G65)/G65</f>
        <v>-3.9201045361211118E-4</v>
      </c>
      <c r="J65" s="19">
        <f t="shared" ref="J65:J74" si="88">G65-H65</f>
        <v>2.1000000000000796E-2</v>
      </c>
      <c r="K65" s="9">
        <f t="shared" si="11"/>
        <v>44786.25</v>
      </c>
      <c r="L65" s="4">
        <v>47.41</v>
      </c>
      <c r="M65" s="12">
        <v>47.508000000000003</v>
      </c>
      <c r="N65" s="3">
        <f t="shared" si="85"/>
        <v>2.0670744568657686E-3</v>
      </c>
      <c r="O65" s="19">
        <f t="shared" si="86"/>
        <v>-9.8000000000006082E-2</v>
      </c>
    </row>
    <row r="66" spans="1:15" x14ac:dyDescent="0.25">
      <c r="A66" s="9">
        <f t="shared" si="9"/>
        <v>44787.25</v>
      </c>
      <c r="B66" s="4">
        <v>56.58</v>
      </c>
      <c r="C66" s="12">
        <v>56.66</v>
      </c>
      <c r="D66" s="3">
        <f t="shared" si="83"/>
        <v>1.4139271827500583E-3</v>
      </c>
      <c r="E66" s="19">
        <f t="shared" si="84"/>
        <v>-7.9999999999998295E-2</v>
      </c>
      <c r="F66" s="9">
        <f t="shared" si="10"/>
        <v>44787.25</v>
      </c>
      <c r="G66" s="4">
        <v>53.43</v>
      </c>
      <c r="H66" s="12">
        <v>53.546999999999997</v>
      </c>
      <c r="I66" s="3">
        <f t="shared" si="87"/>
        <v>2.1897810218977601E-3</v>
      </c>
      <c r="J66" s="19">
        <f t="shared" si="88"/>
        <v>-0.11699999999999733</v>
      </c>
      <c r="K66" s="9">
        <f t="shared" si="11"/>
        <v>44787.25</v>
      </c>
      <c r="L66" s="4">
        <v>46.9</v>
      </c>
      <c r="M66" s="12">
        <v>47.067</v>
      </c>
      <c r="N66" s="3">
        <f t="shared" si="85"/>
        <v>3.5607675906183709E-3</v>
      </c>
      <c r="O66" s="19">
        <f t="shared" si="86"/>
        <v>-0.16700000000000159</v>
      </c>
    </row>
    <row r="67" spans="1:15" x14ac:dyDescent="0.25">
      <c r="A67" s="9">
        <f t="shared" si="9"/>
        <v>44788.25</v>
      </c>
      <c r="B67" s="4">
        <v>57.13</v>
      </c>
      <c r="C67" s="12">
        <v>56.524999999999999</v>
      </c>
      <c r="D67" s="3">
        <f t="shared" si="83"/>
        <v>-1.0589882723612882E-2</v>
      </c>
      <c r="E67" s="19">
        <f t="shared" si="84"/>
        <v>0.60500000000000398</v>
      </c>
      <c r="F67" s="9">
        <f t="shared" si="10"/>
        <v>44788.25</v>
      </c>
      <c r="G67" s="4">
        <v>53.87</v>
      </c>
      <c r="H67" s="4">
        <v>53.356999999999999</v>
      </c>
      <c r="I67" s="3">
        <f t="shared" si="87"/>
        <v>-9.522925561536999E-3</v>
      </c>
      <c r="J67" s="19">
        <f t="shared" si="88"/>
        <v>0.51299999999999812</v>
      </c>
      <c r="K67" s="9">
        <f t="shared" si="11"/>
        <v>44788.25</v>
      </c>
      <c r="L67" s="4">
        <v>46.75</v>
      </c>
      <c r="M67" s="4">
        <v>46.741999999999997</v>
      </c>
      <c r="N67" s="3">
        <f t="shared" si="85"/>
        <v>-1.7112299465246356E-4</v>
      </c>
      <c r="O67" s="19">
        <f t="shared" si="86"/>
        <v>8.0000000000026716E-3</v>
      </c>
    </row>
    <row r="68" spans="1:15" x14ac:dyDescent="0.25">
      <c r="A68" s="9">
        <f t="shared" si="9"/>
        <v>44789.25</v>
      </c>
      <c r="B68" s="4">
        <v>56.72</v>
      </c>
      <c r="C68" s="12">
        <v>57.536999999999999</v>
      </c>
      <c r="D68" s="3">
        <f t="shared" si="83"/>
        <v>1.4404090267983078E-2</v>
      </c>
      <c r="E68" s="19">
        <f t="shared" si="84"/>
        <v>-0.81700000000000017</v>
      </c>
      <c r="F68" s="9">
        <f t="shared" si="10"/>
        <v>44789.25</v>
      </c>
      <c r="G68" s="4">
        <v>53.54</v>
      </c>
      <c r="H68" s="4">
        <v>54.561999999999998</v>
      </c>
      <c r="I68" s="3">
        <f t="shared" si="87"/>
        <v>1.9088531938737364E-2</v>
      </c>
      <c r="J68" s="19">
        <f t="shared" si="88"/>
        <v>-1.0219999999999985</v>
      </c>
      <c r="K68" s="9">
        <f t="shared" si="11"/>
        <v>44789.25</v>
      </c>
      <c r="L68" s="4">
        <v>46.66</v>
      </c>
      <c r="M68" s="4">
        <v>46.694000000000003</v>
      </c>
      <c r="N68" s="3">
        <f t="shared" si="85"/>
        <v>7.2867552507513986E-4</v>
      </c>
      <c r="O68" s="19">
        <f t="shared" si="86"/>
        <v>-3.4000000000006025E-2</v>
      </c>
    </row>
    <row r="69" spans="1:15" x14ac:dyDescent="0.25">
      <c r="A69" s="9">
        <f t="shared" si="9"/>
        <v>44790.25</v>
      </c>
      <c r="B69" s="4">
        <v>56.6</v>
      </c>
      <c r="C69" s="4">
        <v>56.588999999999999</v>
      </c>
      <c r="D69" s="3">
        <f t="shared" si="83"/>
        <v>-1.9434628975269937E-4</v>
      </c>
      <c r="E69" s="19">
        <f t="shared" si="84"/>
        <v>1.1000000000002785E-2</v>
      </c>
      <c r="F69" s="9">
        <f t="shared" si="10"/>
        <v>44790.25</v>
      </c>
      <c r="G69" s="4">
        <v>53.31</v>
      </c>
      <c r="H69" s="4">
        <v>53.372</v>
      </c>
      <c r="I69" s="3">
        <f t="shared" si="87"/>
        <v>1.1630088163571113E-3</v>
      </c>
      <c r="J69" s="19">
        <f t="shared" si="88"/>
        <v>-6.1999999999997613E-2</v>
      </c>
      <c r="K69" s="9">
        <f t="shared" si="11"/>
        <v>44790.25</v>
      </c>
      <c r="L69" s="4">
        <v>46.59</v>
      </c>
      <c r="M69" s="4">
        <v>46.642000000000003</v>
      </c>
      <c r="N69" s="3">
        <f t="shared" si="85"/>
        <v>1.1161193389139215E-3</v>
      </c>
      <c r="O69" s="19">
        <f t="shared" si="86"/>
        <v>-5.1999999999999602E-2</v>
      </c>
    </row>
    <row r="70" spans="1:15" x14ac:dyDescent="0.25">
      <c r="A70" s="9">
        <f t="shared" si="9"/>
        <v>44791.25</v>
      </c>
      <c r="B70" s="4">
        <v>56.44</v>
      </c>
      <c r="C70" s="4">
        <v>56.521000000000001</v>
      </c>
      <c r="D70" s="3">
        <f t="shared" si="83"/>
        <v>1.4351523742027477E-3</v>
      </c>
      <c r="E70" s="19">
        <f t="shared" si="84"/>
        <v>-8.100000000000307E-2</v>
      </c>
      <c r="F70" s="9">
        <f t="shared" si="10"/>
        <v>44791.25</v>
      </c>
      <c r="G70" s="4">
        <v>53.14</v>
      </c>
      <c r="H70" s="4">
        <v>53.226999999999997</v>
      </c>
      <c r="I70" s="3">
        <f t="shared" si="87"/>
        <v>1.6371847948813735E-3</v>
      </c>
      <c r="J70" s="19">
        <f t="shared" si="88"/>
        <v>-8.6999999999996191E-2</v>
      </c>
      <c r="K70" s="9">
        <f t="shared" si="11"/>
        <v>44791.25</v>
      </c>
      <c r="L70" s="4">
        <v>46.46</v>
      </c>
      <c r="M70" s="4">
        <v>46.475999999999999</v>
      </c>
      <c r="N70" s="3">
        <f t="shared" si="85"/>
        <v>3.4438226431334992E-4</v>
      </c>
      <c r="O70" s="19">
        <f t="shared" si="86"/>
        <v>-1.5999999999998238E-2</v>
      </c>
    </row>
    <row r="71" spans="1:15" x14ac:dyDescent="0.25">
      <c r="A71" s="9">
        <f t="shared" si="9"/>
        <v>44792.25</v>
      </c>
      <c r="B71" s="4">
        <v>56.37</v>
      </c>
      <c r="C71" s="4">
        <v>56.457000000000001</v>
      </c>
      <c r="D71" s="3">
        <f t="shared" si="83"/>
        <v>1.5433741351783448E-3</v>
      </c>
      <c r="E71" s="19">
        <f t="shared" si="84"/>
        <v>-8.7000000000003297E-2</v>
      </c>
      <c r="F71" s="9">
        <f t="shared" si="10"/>
        <v>44792.25</v>
      </c>
      <c r="G71" s="4">
        <v>53.46</v>
      </c>
      <c r="H71" s="4">
        <v>53.142000000000003</v>
      </c>
      <c r="I71" s="3">
        <f t="shared" si="87"/>
        <v>-5.9483726150392413E-3</v>
      </c>
      <c r="J71" s="19">
        <f t="shared" si="88"/>
        <v>0.31799999999999784</v>
      </c>
      <c r="K71" s="9">
        <f t="shared" si="11"/>
        <v>44792.25</v>
      </c>
      <c r="L71" s="4">
        <v>46.29</v>
      </c>
      <c r="M71" s="4">
        <v>46.393000000000001</v>
      </c>
      <c r="N71" s="3">
        <f t="shared" si="85"/>
        <v>2.225102613955531E-3</v>
      </c>
      <c r="O71" s="19">
        <f t="shared" si="86"/>
        <v>-0.10300000000000153</v>
      </c>
    </row>
    <row r="72" spans="1:15" x14ac:dyDescent="0.25">
      <c r="A72" s="9">
        <f t="shared" si="9"/>
        <v>44793.25</v>
      </c>
      <c r="B72" s="4">
        <v>57.1</v>
      </c>
      <c r="C72" s="4">
        <v>57.341000000000001</v>
      </c>
      <c r="D72" s="3">
        <f t="shared" si="83"/>
        <v>4.2206654991243375E-3</v>
      </c>
      <c r="E72" s="19">
        <f t="shared" si="84"/>
        <v>-0.24099999999999966</v>
      </c>
      <c r="F72" s="9">
        <f t="shared" si="10"/>
        <v>44793.25</v>
      </c>
      <c r="G72" s="4">
        <v>54.21</v>
      </c>
      <c r="H72" s="4">
        <v>53.902999999999999</v>
      </c>
      <c r="I72" s="3">
        <f t="shared" si="87"/>
        <v>-5.6631617782697315E-3</v>
      </c>
      <c r="J72" s="19">
        <f t="shared" si="88"/>
        <v>0.30700000000000216</v>
      </c>
      <c r="K72" s="9">
        <f t="shared" si="11"/>
        <v>44793.25</v>
      </c>
      <c r="L72" s="4">
        <v>46.38</v>
      </c>
      <c r="M72" s="4">
        <v>46.276000000000003</v>
      </c>
      <c r="N72" s="3">
        <f t="shared" si="85"/>
        <v>-2.2423458387235704E-3</v>
      </c>
      <c r="O72" s="19">
        <f t="shared" si="86"/>
        <v>0.1039999999999992</v>
      </c>
    </row>
    <row r="73" spans="1:15" x14ac:dyDescent="0.25">
      <c r="A73" s="9">
        <f t="shared" si="9"/>
        <v>44794.25</v>
      </c>
      <c r="B73" s="4">
        <v>57.42</v>
      </c>
      <c r="C73" s="4">
        <v>57.643000000000001</v>
      </c>
      <c r="D73" s="3">
        <f t="shared" si="83"/>
        <v>3.8836642284917969E-3</v>
      </c>
      <c r="E73" s="19">
        <f t="shared" si="84"/>
        <v>-0.22299999999999898</v>
      </c>
      <c r="F73" s="9">
        <f t="shared" si="10"/>
        <v>44794.25</v>
      </c>
      <c r="G73" s="4">
        <v>54.78</v>
      </c>
      <c r="H73" s="4">
        <v>54.555</v>
      </c>
      <c r="I73" s="3">
        <f t="shared" si="87"/>
        <v>-4.1073384446878684E-3</v>
      </c>
      <c r="J73" s="19">
        <f t="shared" si="88"/>
        <v>0.22500000000000142</v>
      </c>
      <c r="K73" s="9">
        <f t="shared" si="11"/>
        <v>44794.25</v>
      </c>
      <c r="L73" s="4">
        <v>46.2</v>
      </c>
      <c r="M73" s="4">
        <v>46.287999999999997</v>
      </c>
      <c r="N73" s="3">
        <f t="shared" si="85"/>
        <v>1.9047619047617718E-3</v>
      </c>
      <c r="O73" s="19">
        <f t="shared" si="86"/>
        <v>-8.7999999999993861E-2</v>
      </c>
    </row>
    <row r="74" spans="1:15" x14ac:dyDescent="0.25">
      <c r="A74" s="9">
        <f t="shared" si="9"/>
        <v>44795.25</v>
      </c>
      <c r="B74" s="4">
        <v>57</v>
      </c>
      <c r="C74" s="4">
        <v>56.970999999999997</v>
      </c>
      <c r="D74" s="3">
        <f t="shared" si="83"/>
        <v>-5.0877192982462223E-4</v>
      </c>
      <c r="E74" s="19">
        <f t="shared" si="84"/>
        <v>2.9000000000003467E-2</v>
      </c>
      <c r="F74" s="9">
        <f t="shared" si="10"/>
        <v>44795.25</v>
      </c>
      <c r="G74" s="4">
        <v>54.04</v>
      </c>
      <c r="H74" s="4">
        <v>54.067999999999998</v>
      </c>
      <c r="I74" s="3">
        <f t="shared" si="87"/>
        <v>5.1813471502588253E-4</v>
      </c>
      <c r="J74" s="19">
        <f t="shared" si="88"/>
        <v>-2.7999999999998693E-2</v>
      </c>
      <c r="K74" s="9">
        <f t="shared" si="11"/>
        <v>44795.25</v>
      </c>
      <c r="L74" s="4">
        <v>46.14</v>
      </c>
      <c r="M74" s="4">
        <v>46.15</v>
      </c>
      <c r="N74" s="3">
        <f t="shared" si="85"/>
        <v>2.1673168617247529E-4</v>
      </c>
      <c r="O74" s="19">
        <f t="shared" si="86"/>
        <v>-9.9999999999980105E-3</v>
      </c>
    </row>
    <row r="75" spans="1:15" x14ac:dyDescent="0.25">
      <c r="A75" s="9">
        <f t="shared" si="9"/>
        <v>44796.25</v>
      </c>
      <c r="B75" s="4">
        <v>56.8</v>
      </c>
      <c r="C75" s="4">
        <v>56.555999999999997</v>
      </c>
      <c r="D75" s="3">
        <f t="shared" si="83"/>
        <v>-4.2957746478873198E-3</v>
      </c>
      <c r="E75" s="19">
        <f t="shared" ref="E75:E77" si="89">B75-C75</f>
        <v>0.24399999999999977</v>
      </c>
      <c r="F75" s="9">
        <f t="shared" si="10"/>
        <v>44796.25</v>
      </c>
      <c r="G75" s="4">
        <v>53.59</v>
      </c>
      <c r="H75" s="4">
        <v>53.594000000000001</v>
      </c>
      <c r="I75" s="3">
        <f t="shared" si="87"/>
        <v>7.4640791192345272E-5</v>
      </c>
      <c r="J75" s="19">
        <f t="shared" ref="J75:J83" si="90">G75-H75</f>
        <v>-3.9999999999977831E-3</v>
      </c>
      <c r="K75" s="9">
        <f t="shared" si="11"/>
        <v>44796.25</v>
      </c>
      <c r="L75" s="4">
        <v>46.04</v>
      </c>
      <c r="M75" s="4">
        <v>46.09</v>
      </c>
      <c r="N75" s="3">
        <f t="shared" si="85"/>
        <v>1.086012163336322E-3</v>
      </c>
      <c r="O75" s="19">
        <f t="shared" ref="O75:O83" si="91">L75-M75</f>
        <v>-5.0000000000004263E-2</v>
      </c>
    </row>
    <row r="76" spans="1:15" x14ac:dyDescent="0.25">
      <c r="A76" s="9">
        <f t="shared" si="9"/>
        <v>44797.25</v>
      </c>
      <c r="B76" s="4">
        <v>56.66</v>
      </c>
      <c r="C76" s="4">
        <v>56.656999999999996</v>
      </c>
      <c r="D76" s="3">
        <f t="shared" si="83"/>
        <v>-5.2947405577128732E-5</v>
      </c>
      <c r="E76" s="19">
        <f t="shared" si="89"/>
        <v>3.0000000000001137E-3</v>
      </c>
      <c r="F76" s="9">
        <f t="shared" si="10"/>
        <v>44797.25</v>
      </c>
      <c r="G76" s="4">
        <v>53.36</v>
      </c>
      <c r="H76" s="4">
        <v>53.44</v>
      </c>
      <c r="I76" s="3">
        <f t="shared" si="87"/>
        <v>1.4992503748125618E-3</v>
      </c>
      <c r="J76" s="19">
        <f t="shared" si="90"/>
        <v>-7.9999999999998295E-2</v>
      </c>
      <c r="K76" s="9">
        <f t="shared" si="11"/>
        <v>44797.25</v>
      </c>
      <c r="L76" s="4">
        <v>46.05</v>
      </c>
      <c r="M76" s="4">
        <v>45.994999999999997</v>
      </c>
      <c r="N76" s="3">
        <f t="shared" si="85"/>
        <v>-1.1943539630835988E-3</v>
      </c>
      <c r="O76" s="19">
        <f t="shared" si="91"/>
        <v>5.4999999999999716E-2</v>
      </c>
    </row>
    <row r="77" spans="1:15" x14ac:dyDescent="0.25">
      <c r="A77" s="9">
        <f t="shared" si="9"/>
        <v>44798.25</v>
      </c>
      <c r="B77" s="4">
        <v>56.9</v>
      </c>
      <c r="C77" s="4">
        <v>56.607999999999997</v>
      </c>
      <c r="D77" s="3">
        <f t="shared" si="83"/>
        <v>-5.1318101933216448E-3</v>
      </c>
      <c r="E77" s="19">
        <f t="shared" si="89"/>
        <v>0.29200000000000159</v>
      </c>
      <c r="F77" s="9">
        <f t="shared" si="10"/>
        <v>44798.25</v>
      </c>
      <c r="G77" s="4">
        <v>53.54</v>
      </c>
      <c r="H77" s="4">
        <v>53.290999999999997</v>
      </c>
      <c r="I77" s="3">
        <f t="shared" si="87"/>
        <v>-4.6507284273440853E-3</v>
      </c>
      <c r="J77" s="19">
        <f t="shared" si="90"/>
        <v>0.24900000000000233</v>
      </c>
      <c r="K77" s="9">
        <f t="shared" si="11"/>
        <v>44798.25</v>
      </c>
      <c r="L77" s="4">
        <v>45.96</v>
      </c>
      <c r="M77" s="4">
        <v>46.113999999999997</v>
      </c>
      <c r="N77" s="3">
        <f t="shared" si="85"/>
        <v>3.3507397737161959E-3</v>
      </c>
      <c r="O77" s="19">
        <f t="shared" si="91"/>
        <v>-0.15399999999999636</v>
      </c>
    </row>
    <row r="78" spans="1:15" x14ac:dyDescent="0.25">
      <c r="A78" s="9">
        <f t="shared" ref="A78:A109" si="92">A77+1</f>
        <v>44799.25</v>
      </c>
      <c r="B78" s="4">
        <v>56.77</v>
      </c>
      <c r="C78" s="4">
        <v>56.942</v>
      </c>
      <c r="D78" s="3">
        <f t="shared" si="83"/>
        <v>3.0297692443191303E-3</v>
      </c>
      <c r="E78" s="19">
        <f t="shared" ref="E78:E83" si="93">B78-C78</f>
        <v>-0.17199999999999704</v>
      </c>
      <c r="F78" s="9">
        <f t="shared" ref="F78:F109" si="94">F77+1</f>
        <v>44799.25</v>
      </c>
      <c r="G78" s="4">
        <v>53.39</v>
      </c>
      <c r="H78" s="4">
        <v>53.616999999999997</v>
      </c>
      <c r="I78" s="3">
        <f t="shared" si="87"/>
        <v>4.2517325341823705E-3</v>
      </c>
      <c r="J78" s="19">
        <f t="shared" si="90"/>
        <v>-0.22699999999999676</v>
      </c>
      <c r="K78" s="9">
        <f t="shared" ref="K78:K109" si="95">K77+1</f>
        <v>44799.25</v>
      </c>
      <c r="L78" s="4">
        <v>45.96</v>
      </c>
      <c r="M78" s="4">
        <v>45.929000000000002</v>
      </c>
      <c r="N78" s="3">
        <f t="shared" si="85"/>
        <v>-6.744995648389644E-4</v>
      </c>
      <c r="O78" s="19">
        <f t="shared" si="91"/>
        <v>3.0999999999998806E-2</v>
      </c>
    </row>
    <row r="79" spans="1:15" x14ac:dyDescent="0.25">
      <c r="A79" s="9">
        <f t="shared" si="92"/>
        <v>44800.25</v>
      </c>
      <c r="B79" s="4">
        <v>56.62</v>
      </c>
      <c r="C79" s="4">
        <v>56.631999999999998</v>
      </c>
      <c r="D79" s="3">
        <f t="shared" si="83"/>
        <v>2.119392440833708E-4</v>
      </c>
      <c r="E79" s="19">
        <f t="shared" si="93"/>
        <v>-1.2000000000000455E-2</v>
      </c>
      <c r="F79" s="9">
        <f t="shared" si="94"/>
        <v>44800.25</v>
      </c>
      <c r="G79" s="4">
        <v>53.28</v>
      </c>
      <c r="H79" s="4">
        <v>53.369</v>
      </c>
      <c r="I79" s="3">
        <f t="shared" si="87"/>
        <v>1.6704204204203948E-3</v>
      </c>
      <c r="J79" s="19">
        <f t="shared" si="90"/>
        <v>-8.8999999999998636E-2</v>
      </c>
      <c r="K79" s="9">
        <f t="shared" si="95"/>
        <v>44800.25</v>
      </c>
      <c r="L79" s="4">
        <v>45.95</v>
      </c>
      <c r="M79" s="4">
        <v>46.02</v>
      </c>
      <c r="N79" s="3">
        <f t="shared" si="85"/>
        <v>1.5233949945593097E-3</v>
      </c>
      <c r="O79" s="19">
        <f t="shared" si="91"/>
        <v>-7.0000000000000284E-2</v>
      </c>
    </row>
    <row r="80" spans="1:15" x14ac:dyDescent="0.25">
      <c r="A80" s="9">
        <f t="shared" si="92"/>
        <v>44801.25</v>
      </c>
      <c r="B80" s="4">
        <v>56.6</v>
      </c>
      <c r="C80" s="4">
        <v>56.548000000000002</v>
      </c>
      <c r="D80" s="3">
        <f t="shared" si="83"/>
        <v>-9.1872791519433919E-4</v>
      </c>
      <c r="E80" s="19">
        <f t="shared" si="93"/>
        <v>5.1999999999999602E-2</v>
      </c>
      <c r="F80" s="9">
        <f t="shared" si="94"/>
        <v>44801.25</v>
      </c>
      <c r="G80" s="4">
        <v>53.25</v>
      </c>
      <c r="H80" s="4">
        <v>53.21</v>
      </c>
      <c r="I80" s="3">
        <f t="shared" si="87"/>
        <v>-7.5117370892017175E-4</v>
      </c>
      <c r="J80" s="19">
        <f t="shared" si="90"/>
        <v>3.9999999999999147E-2</v>
      </c>
      <c r="K80" s="9">
        <f t="shared" si="95"/>
        <v>44801.25</v>
      </c>
      <c r="L80" s="4">
        <v>46.11</v>
      </c>
      <c r="M80" s="4">
        <v>46.081000000000003</v>
      </c>
      <c r="N80" s="3">
        <f t="shared" si="85"/>
        <v>-6.2893081760998404E-4</v>
      </c>
      <c r="O80" s="19">
        <f t="shared" si="91"/>
        <v>2.8999999999996362E-2</v>
      </c>
    </row>
    <row r="81" spans="1:15" x14ac:dyDescent="0.25">
      <c r="A81" s="9">
        <f t="shared" si="92"/>
        <v>44802.25</v>
      </c>
      <c r="B81" s="4">
        <v>58</v>
      </c>
      <c r="C81" s="4">
        <v>57.587000000000003</v>
      </c>
      <c r="D81" s="3">
        <f t="shared" si="83"/>
        <v>-7.1206896551723568E-3</v>
      </c>
      <c r="E81" s="19">
        <f t="shared" si="93"/>
        <v>0.4129999999999967</v>
      </c>
      <c r="F81" s="9">
        <f t="shared" si="94"/>
        <v>44802.25</v>
      </c>
      <c r="G81" s="4">
        <v>55.52</v>
      </c>
      <c r="H81" s="4">
        <v>53.540999999999997</v>
      </c>
      <c r="I81" s="3">
        <f t="shared" si="87"/>
        <v>-3.5644812680115386E-2</v>
      </c>
      <c r="J81" s="19">
        <f t="shared" si="90"/>
        <v>1.9790000000000063</v>
      </c>
      <c r="K81" s="9">
        <f t="shared" si="95"/>
        <v>44802.25</v>
      </c>
      <c r="L81" s="4">
        <v>47.13</v>
      </c>
      <c r="M81" s="4">
        <v>47.097000000000001</v>
      </c>
      <c r="N81" s="3">
        <f t="shared" si="85"/>
        <v>-7.0019096117125506E-4</v>
      </c>
      <c r="O81" s="19">
        <f t="shared" si="91"/>
        <v>3.3000000000001251E-2</v>
      </c>
    </row>
    <row r="82" spans="1:15" x14ac:dyDescent="0.25">
      <c r="A82" s="9">
        <f t="shared" si="92"/>
        <v>44803.25</v>
      </c>
      <c r="B82" s="4">
        <v>57.2</v>
      </c>
      <c r="C82" s="4">
        <v>56.790999999999997</v>
      </c>
      <c r="D82" s="3">
        <f t="shared" si="83"/>
        <v>-7.1503496503497552E-3</v>
      </c>
      <c r="E82" s="19">
        <f t="shared" si="93"/>
        <v>0.40900000000000603</v>
      </c>
      <c r="F82" s="9">
        <f t="shared" si="94"/>
        <v>44803.25</v>
      </c>
      <c r="G82" s="4">
        <v>54.1</v>
      </c>
      <c r="H82" s="4">
        <v>53.856000000000002</v>
      </c>
      <c r="I82" s="3">
        <f t="shared" si="87"/>
        <v>-4.5101663585951895E-3</v>
      </c>
      <c r="J82" s="19">
        <f t="shared" si="90"/>
        <v>0.24399999999999977</v>
      </c>
      <c r="K82" s="9">
        <f t="shared" si="95"/>
        <v>44803.25</v>
      </c>
      <c r="L82" s="4">
        <v>47.57</v>
      </c>
      <c r="M82" s="4">
        <v>47.622999999999998</v>
      </c>
      <c r="N82" s="3">
        <f t="shared" si="85"/>
        <v>1.1141475719991017E-3</v>
      </c>
      <c r="O82" s="19">
        <f t="shared" si="91"/>
        <v>-5.2999999999997272E-2</v>
      </c>
    </row>
    <row r="83" spans="1:15" x14ac:dyDescent="0.25">
      <c r="A83" s="9">
        <f t="shared" si="92"/>
        <v>44804.25</v>
      </c>
      <c r="B83" s="4">
        <v>57.14</v>
      </c>
      <c r="C83" s="4">
        <v>56.987000000000002</v>
      </c>
      <c r="D83" s="3">
        <f t="shared" si="83"/>
        <v>-2.677633881694062E-3</v>
      </c>
      <c r="E83" s="19">
        <f t="shared" si="93"/>
        <v>0.15299999999999869</v>
      </c>
      <c r="F83" s="9">
        <f t="shared" si="94"/>
        <v>44804.25</v>
      </c>
      <c r="G83" s="4">
        <v>54.22</v>
      </c>
      <c r="H83" s="4">
        <v>53.908000000000001</v>
      </c>
      <c r="I83" s="3">
        <f t="shared" si="87"/>
        <v>-5.7543341940243017E-3</v>
      </c>
      <c r="J83" s="19">
        <f t="shared" si="90"/>
        <v>0.31199999999999761</v>
      </c>
      <c r="K83" s="9">
        <f t="shared" si="95"/>
        <v>44804.25</v>
      </c>
      <c r="L83" s="4">
        <v>47.81</v>
      </c>
      <c r="M83" s="4">
        <v>47.838000000000001</v>
      </c>
      <c r="N83" s="3">
        <f t="shared" si="85"/>
        <v>5.8565153733525818E-4</v>
      </c>
      <c r="O83" s="19">
        <f t="shared" si="91"/>
        <v>-2.7999999999998693E-2</v>
      </c>
    </row>
    <row r="84" spans="1:15" x14ac:dyDescent="0.25">
      <c r="A84" s="9">
        <f t="shared" si="92"/>
        <v>44805.25</v>
      </c>
      <c r="B84" s="4">
        <v>57.36</v>
      </c>
      <c r="C84" s="4">
        <v>56.841999999999999</v>
      </c>
      <c r="D84" s="3">
        <f t="shared" ref="D84:D95" si="96">(C84-B84)/B84</f>
        <v>-9.0306834030683524E-3</v>
      </c>
      <c r="E84" s="19">
        <f t="shared" ref="E84:E95" si="97">B84-C84</f>
        <v>0.51800000000000068</v>
      </c>
      <c r="F84" s="9">
        <f t="shared" si="94"/>
        <v>44805.25</v>
      </c>
      <c r="G84" s="4">
        <v>54.62</v>
      </c>
      <c r="H84" s="4">
        <v>53.847000000000001</v>
      </c>
      <c r="I84" s="3">
        <f t="shared" ref="I84:I91" si="98">(H84-G84)/G84</f>
        <v>-1.4152325155620581E-2</v>
      </c>
      <c r="J84" s="19">
        <f t="shared" ref="J84:J91" si="99">G84-H84</f>
        <v>0.77299999999999613</v>
      </c>
      <c r="K84" s="9">
        <f t="shared" si="95"/>
        <v>44805.25</v>
      </c>
      <c r="L84" s="4">
        <v>48.14</v>
      </c>
      <c r="M84" s="4">
        <v>48.136000000000003</v>
      </c>
      <c r="N84" s="3">
        <f t="shared" ref="N84:N95" si="100">(M84-L84)/L84</f>
        <v>-8.3090984628121786E-5</v>
      </c>
      <c r="O84" s="19">
        <f t="shared" ref="O84:O95" si="101">L84-M84</f>
        <v>3.9999999999977831E-3</v>
      </c>
    </row>
    <row r="85" spans="1:15" x14ac:dyDescent="0.25">
      <c r="A85" s="9">
        <f t="shared" si="92"/>
        <v>44806.25</v>
      </c>
      <c r="B85" s="4">
        <v>57.75</v>
      </c>
      <c r="C85" s="4">
        <v>57.88</v>
      </c>
      <c r="D85" s="3">
        <f t="shared" si="96"/>
        <v>2.2510822510822953E-3</v>
      </c>
      <c r="E85" s="19">
        <f t="shared" si="97"/>
        <v>-0.13000000000000256</v>
      </c>
      <c r="F85" s="9">
        <f t="shared" si="94"/>
        <v>44806.25</v>
      </c>
      <c r="G85" s="4">
        <v>55.18</v>
      </c>
      <c r="H85" s="4">
        <v>54.558999999999997</v>
      </c>
      <c r="I85" s="3">
        <f t="shared" si="98"/>
        <v>-1.1254077564334945E-2</v>
      </c>
      <c r="J85" s="19">
        <f t="shared" si="99"/>
        <v>0.62100000000000222</v>
      </c>
      <c r="K85" s="9">
        <f t="shared" si="95"/>
        <v>44806.25</v>
      </c>
      <c r="L85" s="4">
        <v>48.88</v>
      </c>
      <c r="M85" s="4">
        <v>48.829000000000001</v>
      </c>
      <c r="N85" s="3">
        <f t="shared" si="100"/>
        <v>-1.0433715220949658E-3</v>
      </c>
      <c r="O85" s="19">
        <f t="shared" si="101"/>
        <v>5.1000000000001933E-2</v>
      </c>
    </row>
    <row r="86" spans="1:15" x14ac:dyDescent="0.25">
      <c r="A86" s="9">
        <f t="shared" si="92"/>
        <v>44807.25</v>
      </c>
      <c r="B86" s="4">
        <v>57.4</v>
      </c>
      <c r="C86" s="4">
        <v>57.432000000000002</v>
      </c>
      <c r="D86" s="3">
        <f t="shared" si="96"/>
        <v>5.5749128919866872E-4</v>
      </c>
      <c r="E86" s="19">
        <f t="shared" si="97"/>
        <v>-3.2000000000003581E-2</v>
      </c>
      <c r="F86" s="9">
        <f t="shared" si="94"/>
        <v>44807.25</v>
      </c>
      <c r="G86" s="4">
        <v>54.67</v>
      </c>
      <c r="H86" s="4">
        <v>54.578000000000003</v>
      </c>
      <c r="I86" s="3">
        <f t="shared" si="98"/>
        <v>-1.6828242180354628E-3</v>
      </c>
      <c r="J86" s="19">
        <f t="shared" si="99"/>
        <v>9.1999999999998749E-2</v>
      </c>
      <c r="K86" s="9">
        <f t="shared" si="95"/>
        <v>44807.25</v>
      </c>
      <c r="L86" s="4">
        <v>49.8</v>
      </c>
      <c r="M86" s="4">
        <v>49.509</v>
      </c>
      <c r="N86" s="3">
        <f t="shared" si="100"/>
        <v>-5.8433734939758401E-3</v>
      </c>
      <c r="O86" s="19">
        <f t="shared" si="101"/>
        <v>0.29099999999999682</v>
      </c>
    </row>
    <row r="87" spans="1:15" x14ac:dyDescent="0.25">
      <c r="A87" s="9">
        <f t="shared" si="92"/>
        <v>44808.25</v>
      </c>
      <c r="B87" s="4">
        <v>57.15</v>
      </c>
      <c r="C87" s="4">
        <v>57.161000000000001</v>
      </c>
      <c r="D87" s="3">
        <f t="shared" si="96"/>
        <v>1.9247594050748532E-4</v>
      </c>
      <c r="E87" s="19">
        <f t="shared" si="97"/>
        <v>-1.1000000000002785E-2</v>
      </c>
      <c r="F87" s="9">
        <f t="shared" si="94"/>
        <v>44808.25</v>
      </c>
      <c r="G87" s="4">
        <v>54.33</v>
      </c>
      <c r="H87" s="4">
        <v>54.412999999999997</v>
      </c>
      <c r="I87" s="3">
        <f t="shared" si="98"/>
        <v>1.5277010859561643E-3</v>
      </c>
      <c r="J87" s="19">
        <f t="shared" si="99"/>
        <v>-8.2999999999998408E-2</v>
      </c>
      <c r="K87" s="9">
        <f t="shared" si="95"/>
        <v>44808.25</v>
      </c>
      <c r="L87" s="4">
        <v>50.22</v>
      </c>
      <c r="M87" s="4">
        <v>50.21</v>
      </c>
      <c r="N87" s="3">
        <f t="shared" si="100"/>
        <v>-1.9912385503779393E-4</v>
      </c>
      <c r="O87" s="19">
        <f t="shared" si="101"/>
        <v>9.9999999999980105E-3</v>
      </c>
    </row>
    <row r="88" spans="1:15" x14ac:dyDescent="0.25">
      <c r="A88" s="9">
        <f t="shared" si="92"/>
        <v>44809.25</v>
      </c>
      <c r="B88" s="4">
        <v>58.45</v>
      </c>
      <c r="C88" s="4">
        <v>58.076999999999998</v>
      </c>
      <c r="D88" s="3">
        <f t="shared" si="96"/>
        <v>-6.3815226689478977E-3</v>
      </c>
      <c r="E88" s="19">
        <f t="shared" si="97"/>
        <v>0.37300000000000466</v>
      </c>
      <c r="F88" s="9">
        <f t="shared" si="94"/>
        <v>44809.25</v>
      </c>
      <c r="G88" s="4">
        <v>56.06</v>
      </c>
      <c r="H88" s="4">
        <v>54.72</v>
      </c>
      <c r="I88" s="3">
        <f t="shared" si="98"/>
        <v>-2.3902961113093174E-2</v>
      </c>
      <c r="J88" s="19">
        <f t="shared" si="99"/>
        <v>1.3400000000000034</v>
      </c>
      <c r="K88" s="9">
        <f t="shared" si="95"/>
        <v>44809.25</v>
      </c>
      <c r="L88" s="4">
        <v>50.51</v>
      </c>
      <c r="M88" s="4">
        <v>50.664999999999999</v>
      </c>
      <c r="N88" s="3">
        <f t="shared" si="100"/>
        <v>3.0686992674718106E-3</v>
      </c>
      <c r="O88" s="19">
        <f t="shared" si="101"/>
        <v>-0.15500000000000114</v>
      </c>
    </row>
    <row r="89" spans="1:15" x14ac:dyDescent="0.25">
      <c r="A89" s="9">
        <f t="shared" si="92"/>
        <v>44810.25</v>
      </c>
      <c r="B89" s="4">
        <v>57.65</v>
      </c>
      <c r="C89" s="4">
        <v>57.401000000000003</v>
      </c>
      <c r="D89" s="3">
        <f t="shared" si="96"/>
        <v>-4.3191673894188241E-3</v>
      </c>
      <c r="E89" s="19">
        <f t="shared" si="97"/>
        <v>0.24899999999999523</v>
      </c>
      <c r="F89" s="9">
        <f t="shared" si="94"/>
        <v>44810.25</v>
      </c>
      <c r="G89" s="4">
        <v>55.13</v>
      </c>
      <c r="H89" s="4">
        <v>55.308</v>
      </c>
      <c r="I89" s="3">
        <f t="shared" si="98"/>
        <v>3.2287320877924406E-3</v>
      </c>
      <c r="J89" s="19">
        <f t="shared" si="99"/>
        <v>-0.17799999999999727</v>
      </c>
      <c r="K89" s="9">
        <f t="shared" si="95"/>
        <v>44810.25</v>
      </c>
      <c r="L89" s="4">
        <v>50.9</v>
      </c>
      <c r="M89" s="4">
        <v>50.78</v>
      </c>
      <c r="N89" s="3">
        <f t="shared" si="100"/>
        <v>-2.3575638506875725E-3</v>
      </c>
      <c r="O89" s="19">
        <f t="shared" si="101"/>
        <v>0.11999999999999744</v>
      </c>
    </row>
    <row r="90" spans="1:15" x14ac:dyDescent="0.25">
      <c r="A90" s="9">
        <f t="shared" si="92"/>
        <v>44811.25</v>
      </c>
      <c r="B90" s="4">
        <v>57.8</v>
      </c>
      <c r="C90" s="4">
        <v>58.773000000000003</v>
      </c>
      <c r="D90" s="3">
        <f t="shared" si="96"/>
        <v>1.6833910034602183E-2</v>
      </c>
      <c r="E90" s="19">
        <f t="shared" si="97"/>
        <v>-0.97300000000000608</v>
      </c>
      <c r="F90" s="9">
        <f t="shared" si="94"/>
        <v>44811.25</v>
      </c>
      <c r="G90" s="4">
        <v>54.71</v>
      </c>
      <c r="H90" s="4">
        <v>55.768999999999998</v>
      </c>
      <c r="I90" s="3">
        <f t="shared" si="98"/>
        <v>1.9356607567172317E-2</v>
      </c>
      <c r="J90" s="19">
        <f t="shared" si="99"/>
        <v>-1.0589999999999975</v>
      </c>
      <c r="K90" s="9">
        <f t="shared" si="95"/>
        <v>44811.25</v>
      </c>
      <c r="L90" s="4">
        <v>51.13</v>
      </c>
      <c r="M90" s="4">
        <v>51.154000000000003</v>
      </c>
      <c r="N90" s="3">
        <f t="shared" si="100"/>
        <v>4.6939174652847466E-4</v>
      </c>
      <c r="O90" s="19">
        <f t="shared" si="101"/>
        <v>-2.4000000000000909E-2</v>
      </c>
    </row>
    <row r="91" spans="1:15" x14ac:dyDescent="0.25">
      <c r="A91" s="9">
        <f t="shared" si="92"/>
        <v>44812.25</v>
      </c>
      <c r="B91" s="4">
        <v>58.3</v>
      </c>
      <c r="C91" s="4">
        <v>59.712000000000003</v>
      </c>
      <c r="D91" s="3">
        <f t="shared" si="96"/>
        <v>2.4219554030874894E-2</v>
      </c>
      <c r="E91" s="19">
        <f t="shared" si="97"/>
        <v>-1.4120000000000061</v>
      </c>
      <c r="F91" s="9">
        <f t="shared" si="94"/>
        <v>44812.25</v>
      </c>
      <c r="G91" s="4">
        <v>55.5</v>
      </c>
      <c r="H91" s="4">
        <v>56.235999999999997</v>
      </c>
      <c r="I91" s="3">
        <f t="shared" si="98"/>
        <v>1.3261261261261209E-2</v>
      </c>
      <c r="J91" s="19">
        <f t="shared" si="99"/>
        <v>-0.7359999999999971</v>
      </c>
      <c r="K91" s="9">
        <f t="shared" si="95"/>
        <v>44812.25</v>
      </c>
      <c r="L91" s="4">
        <v>51.14</v>
      </c>
      <c r="M91" s="4">
        <v>51.207000000000001</v>
      </c>
      <c r="N91" s="3">
        <f t="shared" si="100"/>
        <v>1.3101290574892485E-3</v>
      </c>
      <c r="O91" s="19">
        <f t="shared" si="101"/>
        <v>-6.7000000000000171E-2</v>
      </c>
    </row>
    <row r="92" spans="1:15" x14ac:dyDescent="0.25">
      <c r="A92" s="9">
        <f t="shared" si="92"/>
        <v>44813.25</v>
      </c>
      <c r="B92" s="4">
        <v>58.12</v>
      </c>
      <c r="C92" s="4">
        <v>56.939</v>
      </c>
      <c r="D92" s="3">
        <f t="shared" si="96"/>
        <v>-2.0320027529249784E-2</v>
      </c>
      <c r="E92" s="19">
        <f t="shared" si="97"/>
        <v>1.1809999999999974</v>
      </c>
      <c r="F92" s="9">
        <f t="shared" si="94"/>
        <v>44813.25</v>
      </c>
      <c r="G92" s="4">
        <v>55.39</v>
      </c>
      <c r="H92" s="4">
        <v>54.543999999999997</v>
      </c>
      <c r="I92" s="3">
        <f t="shared" ref="I92:I95" si="102">(H92-G92)/G92</f>
        <v>-1.5273515074923336E-2</v>
      </c>
      <c r="J92" s="19">
        <f t="shared" ref="J92:J95" si="103">G92-H92</f>
        <v>0.84600000000000364</v>
      </c>
      <c r="K92" s="9">
        <f t="shared" si="95"/>
        <v>44813.25</v>
      </c>
      <c r="L92" s="4">
        <v>51.03</v>
      </c>
      <c r="M92" s="4">
        <v>50.982999999999997</v>
      </c>
      <c r="N92" s="3">
        <f t="shared" si="100"/>
        <v>-9.2102684695285412E-4</v>
      </c>
      <c r="O92" s="19">
        <f t="shared" si="101"/>
        <v>4.700000000000415E-2</v>
      </c>
    </row>
    <row r="93" spans="1:15" x14ac:dyDescent="0.25">
      <c r="A93" s="9">
        <f t="shared" si="92"/>
        <v>44814.25</v>
      </c>
      <c r="B93" s="4">
        <v>58.18</v>
      </c>
      <c r="C93" s="4">
        <v>57.343000000000004</v>
      </c>
      <c r="D93" s="3">
        <f t="shared" si="96"/>
        <v>-1.4386387074596016E-2</v>
      </c>
      <c r="E93" s="19">
        <f t="shared" si="97"/>
        <v>0.83699999999999619</v>
      </c>
      <c r="F93" s="9">
        <f t="shared" si="94"/>
        <v>44814.25</v>
      </c>
      <c r="G93" s="4">
        <v>55.66</v>
      </c>
      <c r="H93" s="4">
        <v>54.457000000000001</v>
      </c>
      <c r="I93" s="3">
        <f t="shared" si="102"/>
        <v>-2.1613366870283791E-2</v>
      </c>
      <c r="J93" s="19">
        <f t="shared" si="103"/>
        <v>1.2029999999999959</v>
      </c>
      <c r="K93" s="9">
        <f t="shared" si="95"/>
        <v>44814.25</v>
      </c>
      <c r="L93" s="4">
        <v>50.83</v>
      </c>
      <c r="M93" s="4">
        <v>50.875</v>
      </c>
      <c r="N93" s="3">
        <f t="shared" si="100"/>
        <v>8.8530395435769643E-4</v>
      </c>
      <c r="O93" s="19">
        <f t="shared" si="101"/>
        <v>-4.5000000000001705E-2</v>
      </c>
    </row>
    <row r="94" spans="1:15" x14ac:dyDescent="0.25">
      <c r="A94" s="9">
        <f t="shared" si="92"/>
        <v>44815.25</v>
      </c>
      <c r="B94" s="4">
        <v>57.25</v>
      </c>
      <c r="C94" s="4">
        <v>57.305</v>
      </c>
      <c r="D94" s="3">
        <f t="shared" si="96"/>
        <v>9.6069868995632694E-4</v>
      </c>
      <c r="E94" s="19">
        <f t="shared" si="97"/>
        <v>-5.4999999999999716E-2</v>
      </c>
      <c r="F94" s="9">
        <f t="shared" si="94"/>
        <v>44815.25</v>
      </c>
      <c r="G94" s="4">
        <v>54.41</v>
      </c>
      <c r="H94" s="4">
        <v>54.204999999999998</v>
      </c>
      <c r="I94" s="3">
        <f t="shared" si="102"/>
        <v>-3.7676897629111985E-3</v>
      </c>
      <c r="J94" s="19">
        <f t="shared" si="103"/>
        <v>0.20499999999999829</v>
      </c>
      <c r="K94" s="9">
        <f t="shared" si="95"/>
        <v>44815.25</v>
      </c>
      <c r="L94" s="4">
        <v>50.61</v>
      </c>
      <c r="M94" s="4">
        <v>50.633000000000003</v>
      </c>
      <c r="N94" s="3">
        <f t="shared" si="100"/>
        <v>4.5445564117769691E-4</v>
      </c>
      <c r="O94" s="19">
        <f t="shared" si="101"/>
        <v>-2.300000000000324E-2</v>
      </c>
    </row>
    <row r="95" spans="1:15" x14ac:dyDescent="0.25">
      <c r="A95" s="9">
        <f t="shared" si="92"/>
        <v>44816.25</v>
      </c>
      <c r="B95" s="4">
        <v>57.1</v>
      </c>
      <c r="C95" s="4">
        <v>57.01</v>
      </c>
      <c r="D95" s="3">
        <f t="shared" si="96"/>
        <v>-1.5761821366025116E-3</v>
      </c>
      <c r="E95" s="19">
        <f t="shared" si="97"/>
        <v>9.0000000000003411E-2</v>
      </c>
      <c r="F95" s="9">
        <f t="shared" si="94"/>
        <v>44816.25</v>
      </c>
      <c r="G95" s="4">
        <v>54.05</v>
      </c>
      <c r="H95" s="4">
        <v>54.161000000000001</v>
      </c>
      <c r="I95" s="3">
        <f t="shared" si="102"/>
        <v>2.0536540240518818E-3</v>
      </c>
      <c r="J95" s="19">
        <f t="shared" si="103"/>
        <v>-0.11100000000000421</v>
      </c>
      <c r="K95" s="9">
        <f t="shared" si="95"/>
        <v>44816.25</v>
      </c>
      <c r="L95" s="4">
        <v>50.23</v>
      </c>
      <c r="M95" s="4">
        <v>50.265000000000001</v>
      </c>
      <c r="N95" s="3">
        <f t="shared" si="100"/>
        <v>6.9679474417686036E-4</v>
      </c>
      <c r="O95" s="19">
        <f t="shared" si="101"/>
        <v>-3.5000000000003695E-2</v>
      </c>
    </row>
    <row r="96" spans="1:15" x14ac:dyDescent="0.25">
      <c r="A96" s="9">
        <f t="shared" si="92"/>
        <v>44817.25</v>
      </c>
      <c r="B96" s="4">
        <v>57.1</v>
      </c>
      <c r="C96" s="4">
        <v>56.917000000000002</v>
      </c>
      <c r="D96" s="3">
        <f t="shared" ref="D96:D101" si="104">(C96-B96)/B96</f>
        <v>-3.2049036777583159E-3</v>
      </c>
      <c r="E96" s="19">
        <f t="shared" ref="E96:E101" si="105">B96-C96</f>
        <v>0.18299999999999983</v>
      </c>
      <c r="F96" s="9">
        <f t="shared" si="94"/>
        <v>44817.25</v>
      </c>
      <c r="G96" s="4">
        <v>54.03</v>
      </c>
      <c r="H96" s="4">
        <v>53.832999999999998</v>
      </c>
      <c r="I96" s="3">
        <f t="shared" ref="I96:I101" si="106">(H96-G96)/G96</f>
        <v>-3.6461225245234632E-3</v>
      </c>
      <c r="J96" s="19">
        <f t="shared" ref="J96:J101" si="107">G96-H96</f>
        <v>0.19700000000000273</v>
      </c>
      <c r="K96" s="9">
        <f t="shared" si="95"/>
        <v>44817.25</v>
      </c>
      <c r="L96" s="4">
        <v>49.76</v>
      </c>
      <c r="M96" s="4">
        <v>49.863999999999997</v>
      </c>
      <c r="N96" s="3">
        <f t="shared" ref="N96:N101" si="108">(M96-L96)/L96</f>
        <v>2.09003215434082E-3</v>
      </c>
      <c r="O96" s="19">
        <f t="shared" ref="O96:O101" si="109">L96-M96</f>
        <v>-0.1039999999999992</v>
      </c>
    </row>
    <row r="97" spans="1:15" x14ac:dyDescent="0.25">
      <c r="A97" s="9">
        <f t="shared" si="92"/>
        <v>44818.25</v>
      </c>
      <c r="B97" s="4">
        <v>57</v>
      </c>
      <c r="C97" s="4">
        <v>57.06</v>
      </c>
      <c r="D97" s="3">
        <f t="shared" si="104"/>
        <v>1.0526315789474083E-3</v>
      </c>
      <c r="E97" s="19">
        <f t="shared" si="105"/>
        <v>-6.0000000000002274E-2</v>
      </c>
      <c r="F97" s="9">
        <f t="shared" si="94"/>
        <v>44818.25</v>
      </c>
      <c r="G97" s="4">
        <v>53.83</v>
      </c>
      <c r="H97" s="4">
        <v>53.95</v>
      </c>
      <c r="I97" s="3">
        <f t="shared" si="106"/>
        <v>2.2292402006317026E-3</v>
      </c>
      <c r="J97" s="19">
        <f t="shared" si="107"/>
        <v>-0.12000000000000455</v>
      </c>
      <c r="K97" s="9">
        <f t="shared" si="95"/>
        <v>44818.25</v>
      </c>
      <c r="L97" s="4">
        <v>49.41</v>
      </c>
      <c r="M97" s="4">
        <v>49.314999999999998</v>
      </c>
      <c r="N97" s="3">
        <f t="shared" si="108"/>
        <v>-1.922687715037419E-3</v>
      </c>
      <c r="O97" s="19">
        <f t="shared" si="109"/>
        <v>9.4999999999998863E-2</v>
      </c>
    </row>
    <row r="98" spans="1:15" x14ac:dyDescent="0.25">
      <c r="A98" s="9">
        <f t="shared" si="92"/>
        <v>44819.25</v>
      </c>
      <c r="B98" s="4">
        <v>57.2</v>
      </c>
      <c r="C98" s="4">
        <v>56.960999999999999</v>
      </c>
      <c r="D98" s="3">
        <f t="shared" si="104"/>
        <v>-4.1783216783217534E-3</v>
      </c>
      <c r="E98" s="19">
        <f t="shared" si="105"/>
        <v>0.23900000000000432</v>
      </c>
      <c r="F98" s="9">
        <f t="shared" si="94"/>
        <v>44819.25</v>
      </c>
      <c r="G98" s="4">
        <v>54</v>
      </c>
      <c r="H98" s="4">
        <v>53.734000000000002</v>
      </c>
      <c r="I98" s="3">
        <f t="shared" si="106"/>
        <v>-4.9259259259258935E-3</v>
      </c>
      <c r="J98" s="19">
        <f t="shared" si="107"/>
        <v>0.26599999999999824</v>
      </c>
      <c r="K98" s="9">
        <f t="shared" si="95"/>
        <v>44819.25</v>
      </c>
      <c r="L98" s="4">
        <v>49.1</v>
      </c>
      <c r="M98" s="4">
        <v>49.125</v>
      </c>
      <c r="N98" s="3">
        <f t="shared" si="108"/>
        <v>5.0916496945007284E-4</v>
      </c>
      <c r="O98" s="19">
        <f t="shared" si="109"/>
        <v>-2.4999999999998579E-2</v>
      </c>
    </row>
    <row r="99" spans="1:15" x14ac:dyDescent="0.25">
      <c r="A99" s="9">
        <f t="shared" si="92"/>
        <v>44820.25</v>
      </c>
      <c r="B99" s="4">
        <v>57.48</v>
      </c>
      <c r="C99" s="4">
        <v>58.426000000000002</v>
      </c>
      <c r="D99" s="3">
        <f t="shared" si="104"/>
        <v>1.6457898399443373E-2</v>
      </c>
      <c r="E99" s="19">
        <f t="shared" si="105"/>
        <v>-0.94600000000000506</v>
      </c>
      <c r="F99" s="9">
        <f t="shared" si="94"/>
        <v>44820.25</v>
      </c>
      <c r="G99" s="4">
        <v>54.82</v>
      </c>
      <c r="H99" s="4">
        <v>55.253999999999998</v>
      </c>
      <c r="I99" s="3">
        <f t="shared" si="106"/>
        <v>7.9168186793140728E-3</v>
      </c>
      <c r="J99" s="19">
        <f t="shared" si="107"/>
        <v>-0.4339999999999975</v>
      </c>
      <c r="K99" s="9">
        <f t="shared" si="95"/>
        <v>44820.25</v>
      </c>
      <c r="L99" s="4">
        <v>48.82</v>
      </c>
      <c r="M99" s="4">
        <v>48.774000000000001</v>
      </c>
      <c r="N99" s="3">
        <f t="shared" si="108"/>
        <v>-9.4223678820154391E-4</v>
      </c>
      <c r="O99" s="19">
        <f t="shared" si="109"/>
        <v>4.5999999999999375E-2</v>
      </c>
    </row>
    <row r="100" spans="1:15" x14ac:dyDescent="0.25">
      <c r="A100" s="9">
        <f t="shared" si="92"/>
        <v>44821.25</v>
      </c>
      <c r="B100" s="4">
        <v>57.95</v>
      </c>
      <c r="C100" s="4">
        <v>56.652999999999999</v>
      </c>
      <c r="D100" s="3">
        <f t="shared" si="104"/>
        <v>-2.2381363244176083E-2</v>
      </c>
      <c r="E100" s="19">
        <f t="shared" si="105"/>
        <v>1.2970000000000041</v>
      </c>
      <c r="F100" s="9">
        <f t="shared" si="94"/>
        <v>44821.25</v>
      </c>
      <c r="G100" s="4">
        <v>55.39</v>
      </c>
      <c r="H100" s="4">
        <v>53.975999999999999</v>
      </c>
      <c r="I100" s="3">
        <f t="shared" si="106"/>
        <v>-2.5528073659505351E-2</v>
      </c>
      <c r="J100" s="19">
        <f t="shared" si="107"/>
        <v>1.4140000000000015</v>
      </c>
      <c r="K100" s="9">
        <f t="shared" si="95"/>
        <v>44821.25</v>
      </c>
      <c r="L100" s="4">
        <v>48.76</v>
      </c>
      <c r="M100" s="4">
        <v>48.844999999999999</v>
      </c>
      <c r="N100" s="3">
        <f t="shared" si="108"/>
        <v>1.7432321575061702E-3</v>
      </c>
      <c r="O100" s="19">
        <f t="shared" si="109"/>
        <v>-8.5000000000000853E-2</v>
      </c>
    </row>
    <row r="101" spans="1:15" x14ac:dyDescent="0.25">
      <c r="A101" s="9">
        <f t="shared" si="92"/>
        <v>44822.25</v>
      </c>
      <c r="B101" s="4">
        <v>57.89</v>
      </c>
      <c r="C101" s="4">
        <v>57.649000000000001</v>
      </c>
      <c r="D101" s="3">
        <f t="shared" si="104"/>
        <v>-4.1630678873725976E-3</v>
      </c>
      <c r="E101" s="19">
        <f t="shared" si="105"/>
        <v>0.24099999999999966</v>
      </c>
      <c r="F101" s="9">
        <f t="shared" si="94"/>
        <v>44822.25</v>
      </c>
      <c r="G101" s="4">
        <v>55.19</v>
      </c>
      <c r="H101" s="4">
        <v>54.63</v>
      </c>
      <c r="I101" s="3">
        <f t="shared" si="106"/>
        <v>-1.0146765718427164E-2</v>
      </c>
      <c r="J101" s="19">
        <f t="shared" si="107"/>
        <v>0.55999999999999517</v>
      </c>
      <c r="K101" s="9">
        <f t="shared" si="95"/>
        <v>44822.25</v>
      </c>
      <c r="L101" s="4">
        <v>48.8</v>
      </c>
      <c r="M101" s="4">
        <v>48.948999999999998</v>
      </c>
      <c r="N101" s="3">
        <f t="shared" si="108"/>
        <v>3.0532786885246088E-3</v>
      </c>
      <c r="O101" s="19">
        <f t="shared" si="109"/>
        <v>-0.14900000000000091</v>
      </c>
    </row>
    <row r="102" spans="1:15" x14ac:dyDescent="0.25">
      <c r="A102" s="9">
        <f t="shared" si="92"/>
        <v>44823.25</v>
      </c>
      <c r="B102" s="10">
        <v>57.39</v>
      </c>
      <c r="C102" s="10">
        <v>57.834000000000003</v>
      </c>
      <c r="D102" s="10"/>
      <c r="F102" s="9">
        <f t="shared" si="94"/>
        <v>44823.25</v>
      </c>
      <c r="G102" s="4">
        <v>54.54</v>
      </c>
      <c r="H102" s="4">
        <v>55.011000000000003</v>
      </c>
      <c r="I102" s="10"/>
      <c r="K102" s="9">
        <f t="shared" si="95"/>
        <v>44823.25</v>
      </c>
      <c r="L102" s="10">
        <v>48.93</v>
      </c>
      <c r="M102" s="10">
        <v>48.823999999999998</v>
      </c>
      <c r="N102" s="10"/>
    </row>
    <row r="103" spans="1:15" x14ac:dyDescent="0.25">
      <c r="A103" s="9">
        <f t="shared" si="92"/>
        <v>44824.25</v>
      </c>
      <c r="B103" s="10"/>
      <c r="C103" s="10"/>
      <c r="D103" s="10"/>
      <c r="F103" s="9">
        <f t="shared" si="94"/>
        <v>44824.25</v>
      </c>
      <c r="G103" s="10"/>
      <c r="H103" s="10"/>
      <c r="I103" s="10"/>
      <c r="K103" s="9">
        <f t="shared" si="95"/>
        <v>44824.25</v>
      </c>
      <c r="L103" s="10"/>
      <c r="M103" s="10"/>
      <c r="N103" s="10"/>
    </row>
    <row r="104" spans="1:15" x14ac:dyDescent="0.25">
      <c r="A104" s="9">
        <f t="shared" si="92"/>
        <v>44825.25</v>
      </c>
      <c r="B104" s="10"/>
      <c r="C104" s="10"/>
      <c r="D104" s="10"/>
      <c r="F104" s="9">
        <f t="shared" si="94"/>
        <v>44825.25</v>
      </c>
      <c r="G104" s="10"/>
      <c r="H104" s="10"/>
      <c r="I104" s="10"/>
      <c r="K104" s="9">
        <f t="shared" si="95"/>
        <v>44825.25</v>
      </c>
      <c r="L104" s="10"/>
      <c r="M104" s="10"/>
      <c r="N104" s="10"/>
    </row>
    <row r="105" spans="1:15" x14ac:dyDescent="0.25">
      <c r="A105" s="9">
        <f t="shared" si="92"/>
        <v>44826.25</v>
      </c>
      <c r="B105" s="10"/>
      <c r="C105" s="10"/>
      <c r="D105" s="10"/>
      <c r="F105" s="9">
        <f t="shared" si="94"/>
        <v>44826.25</v>
      </c>
      <c r="G105" s="10"/>
      <c r="H105" s="10"/>
      <c r="I105" s="10"/>
      <c r="K105" s="9">
        <f t="shared" si="95"/>
        <v>44826.25</v>
      </c>
      <c r="L105" s="10"/>
      <c r="M105" s="10"/>
      <c r="N105" s="10"/>
    </row>
    <row r="106" spans="1:15" x14ac:dyDescent="0.25">
      <c r="A106" s="9">
        <f t="shared" si="92"/>
        <v>44827.25</v>
      </c>
      <c r="B106" s="10"/>
      <c r="C106" s="10"/>
      <c r="D106" s="10"/>
      <c r="F106" s="9">
        <f t="shared" si="94"/>
        <v>44827.25</v>
      </c>
      <c r="G106" s="10"/>
      <c r="H106" s="10"/>
      <c r="I106" s="10"/>
      <c r="K106" s="9">
        <f t="shared" si="95"/>
        <v>44827.25</v>
      </c>
      <c r="L106" s="10"/>
      <c r="M106" s="10"/>
      <c r="N106" s="10"/>
    </row>
    <row r="107" spans="1:15" x14ac:dyDescent="0.25">
      <c r="A107" s="9">
        <f t="shared" si="92"/>
        <v>44828.25</v>
      </c>
      <c r="B107" s="10"/>
      <c r="C107" s="10"/>
      <c r="D107" s="10"/>
      <c r="F107" s="9">
        <f t="shared" si="94"/>
        <v>44828.25</v>
      </c>
      <c r="G107" s="10"/>
      <c r="H107" s="10"/>
      <c r="I107" s="10"/>
      <c r="K107" s="9">
        <f t="shared" si="95"/>
        <v>44828.25</v>
      </c>
      <c r="L107" s="10"/>
      <c r="M107" s="10"/>
      <c r="N107" s="10"/>
    </row>
    <row r="108" spans="1:15" x14ac:dyDescent="0.25">
      <c r="A108" s="9">
        <f t="shared" si="92"/>
        <v>44829.25</v>
      </c>
      <c r="B108" s="10"/>
      <c r="C108" s="10"/>
      <c r="D108" s="10"/>
      <c r="F108" s="9">
        <f t="shared" si="94"/>
        <v>44829.25</v>
      </c>
      <c r="G108" s="10"/>
      <c r="H108" s="10"/>
      <c r="I108" s="10"/>
      <c r="K108" s="9">
        <f t="shared" si="95"/>
        <v>44829.25</v>
      </c>
      <c r="L108" s="10"/>
      <c r="M108" s="10"/>
      <c r="N108" s="10"/>
    </row>
    <row r="109" spans="1:15" x14ac:dyDescent="0.25">
      <c r="A109" s="9">
        <f t="shared" si="92"/>
        <v>44830.25</v>
      </c>
      <c r="B109" s="10"/>
      <c r="C109" s="10"/>
      <c r="D109" s="10"/>
      <c r="F109" s="9">
        <f t="shared" si="94"/>
        <v>44830.25</v>
      </c>
      <c r="G109" s="10"/>
      <c r="H109" s="10"/>
      <c r="I109" s="10"/>
      <c r="K109" s="9">
        <f t="shared" si="95"/>
        <v>44830.25</v>
      </c>
      <c r="L109" s="10"/>
      <c r="M109" s="10"/>
      <c r="N109" s="10"/>
    </row>
    <row r="110" spans="1:15" x14ac:dyDescent="0.25">
      <c r="A110" s="9">
        <f t="shared" ref="A110:A144" si="110">A109+1</f>
        <v>44831.25</v>
      </c>
      <c r="B110" s="10"/>
      <c r="C110" s="10"/>
      <c r="D110" s="10"/>
      <c r="F110" s="9">
        <f t="shared" ref="F110:F144" si="111">F109+1</f>
        <v>44831.25</v>
      </c>
      <c r="G110" s="10"/>
      <c r="H110" s="10"/>
      <c r="I110" s="10"/>
      <c r="K110" s="9">
        <f t="shared" ref="K110:K144" si="112">K109+1</f>
        <v>44831.25</v>
      </c>
      <c r="L110" s="10"/>
      <c r="M110" s="10"/>
      <c r="N110" s="10"/>
    </row>
    <row r="111" spans="1:15" x14ac:dyDescent="0.25">
      <c r="A111" s="9">
        <f t="shared" si="110"/>
        <v>44832.25</v>
      </c>
      <c r="B111" s="10"/>
      <c r="C111" s="10"/>
      <c r="D111" s="10"/>
      <c r="F111" s="9">
        <f t="shared" si="111"/>
        <v>44832.25</v>
      </c>
      <c r="G111" s="10"/>
      <c r="H111" s="10"/>
      <c r="I111" s="10"/>
      <c r="K111" s="9">
        <f t="shared" si="112"/>
        <v>44832.25</v>
      </c>
      <c r="L111" s="10"/>
      <c r="M111" s="10"/>
      <c r="N111" s="10"/>
    </row>
    <row r="112" spans="1:15" x14ac:dyDescent="0.25">
      <c r="A112" s="9">
        <f t="shared" si="110"/>
        <v>44833.25</v>
      </c>
      <c r="B112" s="10"/>
      <c r="C112" s="10"/>
      <c r="D112" s="10"/>
      <c r="F112" s="9">
        <f t="shared" si="111"/>
        <v>44833.25</v>
      </c>
      <c r="G112" s="10"/>
      <c r="H112" s="10"/>
      <c r="I112" s="10"/>
      <c r="K112" s="9">
        <f t="shared" si="112"/>
        <v>44833.25</v>
      </c>
      <c r="L112" s="10"/>
      <c r="M112" s="10"/>
      <c r="N112" s="10"/>
    </row>
    <row r="113" spans="1:14" x14ac:dyDescent="0.25">
      <c r="A113" s="9">
        <f t="shared" si="110"/>
        <v>44834.25</v>
      </c>
      <c r="B113" s="10"/>
      <c r="C113" s="10"/>
      <c r="D113" s="10"/>
      <c r="F113" s="9">
        <f t="shared" si="111"/>
        <v>44834.25</v>
      </c>
      <c r="G113" s="10"/>
      <c r="H113" s="10"/>
      <c r="I113" s="10"/>
      <c r="K113" s="9">
        <f t="shared" si="112"/>
        <v>44834.25</v>
      </c>
      <c r="L113" s="10"/>
      <c r="M113" s="10"/>
      <c r="N113" s="10"/>
    </row>
    <row r="114" spans="1:14" x14ac:dyDescent="0.25">
      <c r="A114" s="9">
        <f t="shared" si="110"/>
        <v>44835.25</v>
      </c>
      <c r="B114" s="10"/>
      <c r="C114" s="10"/>
      <c r="D114" s="10"/>
      <c r="F114" s="9">
        <f t="shared" si="111"/>
        <v>44835.25</v>
      </c>
      <c r="G114" s="10"/>
      <c r="H114" s="10"/>
      <c r="I114" s="10"/>
      <c r="K114" s="9">
        <f t="shared" si="112"/>
        <v>44835.25</v>
      </c>
      <c r="L114" s="10"/>
      <c r="M114" s="10"/>
      <c r="N114" s="10"/>
    </row>
    <row r="115" spans="1:14" x14ac:dyDescent="0.25">
      <c r="A115" s="9">
        <f t="shared" si="110"/>
        <v>44836.25</v>
      </c>
      <c r="B115" s="10"/>
      <c r="C115" s="10"/>
      <c r="D115" s="10"/>
      <c r="F115" s="9">
        <f t="shared" si="111"/>
        <v>44836.25</v>
      </c>
      <c r="G115" s="10"/>
      <c r="H115" s="10"/>
      <c r="I115" s="10"/>
      <c r="K115" s="9">
        <f t="shared" si="112"/>
        <v>44836.25</v>
      </c>
      <c r="L115" s="10"/>
      <c r="M115" s="10"/>
      <c r="N115" s="10"/>
    </row>
    <row r="116" spans="1:14" x14ac:dyDescent="0.25">
      <c r="A116" s="9">
        <f t="shared" si="110"/>
        <v>44837.25</v>
      </c>
      <c r="B116" s="10"/>
      <c r="C116" s="10"/>
      <c r="D116" s="10"/>
      <c r="F116" s="9">
        <f t="shared" si="111"/>
        <v>44837.25</v>
      </c>
      <c r="G116" s="10"/>
      <c r="H116" s="10"/>
      <c r="I116" s="10"/>
      <c r="K116" s="9">
        <f t="shared" si="112"/>
        <v>44837.25</v>
      </c>
      <c r="L116" s="10"/>
      <c r="M116" s="10"/>
      <c r="N116" s="10"/>
    </row>
    <row r="117" spans="1:14" x14ac:dyDescent="0.25">
      <c r="A117" s="9">
        <f t="shared" si="110"/>
        <v>44838.25</v>
      </c>
      <c r="B117" s="10"/>
      <c r="C117" s="10"/>
      <c r="D117" s="10"/>
      <c r="F117" s="9">
        <f t="shared" si="111"/>
        <v>44838.25</v>
      </c>
      <c r="G117" s="10"/>
      <c r="H117" s="10"/>
      <c r="I117" s="10"/>
      <c r="K117" s="9">
        <f t="shared" si="112"/>
        <v>44838.25</v>
      </c>
      <c r="L117" s="10"/>
      <c r="M117" s="10"/>
      <c r="N117" s="10"/>
    </row>
    <row r="118" spans="1:14" x14ac:dyDescent="0.25">
      <c r="A118" s="9">
        <f t="shared" si="110"/>
        <v>44839.25</v>
      </c>
      <c r="B118" s="10"/>
      <c r="C118" s="10"/>
      <c r="D118" s="10"/>
      <c r="F118" s="9">
        <f t="shared" si="111"/>
        <v>44839.25</v>
      </c>
      <c r="G118" s="10"/>
      <c r="H118" s="10"/>
      <c r="I118" s="10"/>
      <c r="K118" s="9">
        <f t="shared" si="112"/>
        <v>44839.25</v>
      </c>
      <c r="L118" s="10"/>
      <c r="M118" s="10"/>
      <c r="N118" s="10"/>
    </row>
    <row r="119" spans="1:14" x14ac:dyDescent="0.25">
      <c r="A119" s="9">
        <f t="shared" si="110"/>
        <v>44840.25</v>
      </c>
      <c r="B119" s="10"/>
      <c r="C119" s="10"/>
      <c r="D119" s="10"/>
      <c r="F119" s="9">
        <f t="shared" si="111"/>
        <v>44840.25</v>
      </c>
      <c r="G119" s="10"/>
      <c r="H119" s="10"/>
      <c r="I119" s="10"/>
      <c r="K119" s="9">
        <f t="shared" si="112"/>
        <v>44840.25</v>
      </c>
      <c r="L119" s="10"/>
      <c r="M119" s="10"/>
      <c r="N119" s="10"/>
    </row>
    <row r="120" spans="1:14" x14ac:dyDescent="0.25">
      <c r="A120" s="9">
        <f t="shared" si="110"/>
        <v>44841.25</v>
      </c>
      <c r="B120" s="10"/>
      <c r="C120" s="10"/>
      <c r="D120" s="10"/>
      <c r="F120" s="9">
        <f t="shared" si="111"/>
        <v>44841.25</v>
      </c>
      <c r="G120" s="10"/>
      <c r="H120" s="10"/>
      <c r="I120" s="10"/>
      <c r="K120" s="9">
        <f t="shared" si="112"/>
        <v>44841.25</v>
      </c>
      <c r="L120" s="10"/>
      <c r="M120" s="10"/>
      <c r="N120" s="10"/>
    </row>
    <row r="121" spans="1:14" x14ac:dyDescent="0.25">
      <c r="A121" s="9">
        <f t="shared" si="110"/>
        <v>44842.25</v>
      </c>
      <c r="B121" s="10"/>
      <c r="C121" s="10"/>
      <c r="D121" s="10"/>
      <c r="F121" s="9">
        <f t="shared" si="111"/>
        <v>44842.25</v>
      </c>
      <c r="G121" s="10"/>
      <c r="H121" s="10"/>
      <c r="I121" s="10"/>
      <c r="K121" s="9">
        <f t="shared" si="112"/>
        <v>44842.25</v>
      </c>
      <c r="L121" s="10"/>
      <c r="M121" s="10"/>
      <c r="N121" s="10"/>
    </row>
    <row r="122" spans="1:14" x14ac:dyDescent="0.25">
      <c r="A122" s="9">
        <f t="shared" si="110"/>
        <v>44843.25</v>
      </c>
      <c r="B122" s="10"/>
      <c r="C122" s="10"/>
      <c r="D122" s="10"/>
      <c r="F122" s="9">
        <f t="shared" si="111"/>
        <v>44843.25</v>
      </c>
      <c r="G122" s="10"/>
      <c r="H122" s="10"/>
      <c r="I122" s="10"/>
      <c r="K122" s="9">
        <f t="shared" si="112"/>
        <v>44843.25</v>
      </c>
      <c r="L122" s="10"/>
      <c r="M122" s="10"/>
      <c r="N122" s="10"/>
    </row>
    <row r="123" spans="1:14" x14ac:dyDescent="0.25">
      <c r="A123" s="9">
        <f t="shared" si="110"/>
        <v>44844.25</v>
      </c>
      <c r="B123" s="10"/>
      <c r="C123" s="10"/>
      <c r="D123" s="10"/>
      <c r="F123" s="9">
        <f t="shared" si="111"/>
        <v>44844.25</v>
      </c>
      <c r="G123" s="10"/>
      <c r="H123" s="10"/>
      <c r="I123" s="10"/>
      <c r="K123" s="9">
        <f t="shared" si="112"/>
        <v>44844.25</v>
      </c>
      <c r="L123" s="10"/>
      <c r="M123" s="10"/>
      <c r="N123" s="10"/>
    </row>
    <row r="124" spans="1:14" x14ac:dyDescent="0.25">
      <c r="A124" s="9">
        <f t="shared" si="110"/>
        <v>44845.25</v>
      </c>
      <c r="B124" s="10"/>
      <c r="C124" s="10"/>
      <c r="D124" s="10"/>
      <c r="F124" s="9">
        <f t="shared" si="111"/>
        <v>44845.25</v>
      </c>
      <c r="G124" s="10"/>
      <c r="H124" s="10"/>
      <c r="I124" s="10"/>
      <c r="K124" s="9">
        <f t="shared" si="112"/>
        <v>44845.25</v>
      </c>
      <c r="L124" s="10"/>
      <c r="M124" s="10"/>
      <c r="N124" s="10"/>
    </row>
    <row r="125" spans="1:14" x14ac:dyDescent="0.25">
      <c r="A125" s="9">
        <f t="shared" si="110"/>
        <v>44846.25</v>
      </c>
      <c r="B125" s="10"/>
      <c r="C125" s="10"/>
      <c r="D125" s="10"/>
      <c r="F125" s="9">
        <f t="shared" si="111"/>
        <v>44846.25</v>
      </c>
      <c r="G125" s="10"/>
      <c r="H125" s="10"/>
      <c r="I125" s="10"/>
      <c r="K125" s="9">
        <f t="shared" si="112"/>
        <v>44846.25</v>
      </c>
      <c r="L125" s="10"/>
      <c r="M125" s="10"/>
      <c r="N125" s="10"/>
    </row>
    <row r="126" spans="1:14" x14ac:dyDescent="0.25">
      <c r="A126" s="9">
        <f t="shared" si="110"/>
        <v>44847.25</v>
      </c>
      <c r="B126" s="10"/>
      <c r="C126" s="10"/>
      <c r="D126" s="10"/>
      <c r="F126" s="9">
        <f t="shared" si="111"/>
        <v>44847.25</v>
      </c>
      <c r="G126" s="10"/>
      <c r="H126" s="10"/>
      <c r="I126" s="10"/>
      <c r="K126" s="9">
        <f t="shared" si="112"/>
        <v>44847.25</v>
      </c>
      <c r="L126" s="10"/>
      <c r="M126" s="10"/>
      <c r="N126" s="10"/>
    </row>
    <row r="127" spans="1:14" x14ac:dyDescent="0.25">
      <c r="A127" s="9">
        <f t="shared" si="110"/>
        <v>44848.25</v>
      </c>
      <c r="B127" s="10"/>
      <c r="C127" s="10"/>
      <c r="D127" s="10"/>
      <c r="F127" s="9">
        <f t="shared" si="111"/>
        <v>44848.25</v>
      </c>
      <c r="G127" s="10"/>
      <c r="H127" s="10"/>
      <c r="I127" s="10"/>
      <c r="K127" s="9">
        <f t="shared" si="112"/>
        <v>44848.25</v>
      </c>
      <c r="L127" s="10"/>
      <c r="M127" s="10"/>
      <c r="N127" s="10"/>
    </row>
    <row r="128" spans="1:14" x14ac:dyDescent="0.25">
      <c r="A128" s="9">
        <f t="shared" si="110"/>
        <v>44849.25</v>
      </c>
      <c r="B128" s="10"/>
      <c r="C128" s="10"/>
      <c r="D128" s="10"/>
      <c r="F128" s="9">
        <f t="shared" si="111"/>
        <v>44849.25</v>
      </c>
      <c r="G128" s="10"/>
      <c r="H128" s="10"/>
      <c r="I128" s="10"/>
      <c r="K128" s="9">
        <f t="shared" si="112"/>
        <v>44849.25</v>
      </c>
      <c r="L128" s="10"/>
      <c r="M128" s="10"/>
      <c r="N128" s="10"/>
    </row>
    <row r="129" spans="1:14" x14ac:dyDescent="0.25">
      <c r="A129" s="9">
        <f t="shared" si="110"/>
        <v>44850.25</v>
      </c>
      <c r="B129" s="10"/>
      <c r="C129" s="10"/>
      <c r="D129" s="10"/>
      <c r="F129" s="9">
        <f t="shared" si="111"/>
        <v>44850.25</v>
      </c>
      <c r="G129" s="10"/>
      <c r="H129" s="10"/>
      <c r="I129" s="10"/>
      <c r="K129" s="9">
        <f t="shared" si="112"/>
        <v>44850.25</v>
      </c>
      <c r="L129" s="10"/>
      <c r="M129" s="10"/>
      <c r="N129" s="10"/>
    </row>
    <row r="130" spans="1:14" x14ac:dyDescent="0.25">
      <c r="A130" s="9">
        <f t="shared" si="110"/>
        <v>44851.25</v>
      </c>
      <c r="B130" s="10"/>
      <c r="C130" s="10"/>
      <c r="D130" s="10"/>
      <c r="F130" s="9">
        <f t="shared" si="111"/>
        <v>44851.25</v>
      </c>
      <c r="G130" s="10"/>
      <c r="H130" s="10"/>
      <c r="I130" s="10"/>
      <c r="K130" s="9">
        <f t="shared" si="112"/>
        <v>44851.25</v>
      </c>
      <c r="L130" s="10"/>
      <c r="M130" s="10"/>
      <c r="N130" s="10"/>
    </row>
    <row r="131" spans="1:14" x14ac:dyDescent="0.25">
      <c r="A131" s="9">
        <f t="shared" si="110"/>
        <v>44852.25</v>
      </c>
      <c r="B131" s="10"/>
      <c r="C131" s="10"/>
      <c r="D131" s="10"/>
      <c r="F131" s="9">
        <f t="shared" si="111"/>
        <v>44852.25</v>
      </c>
      <c r="G131" s="10"/>
      <c r="H131" s="10"/>
      <c r="I131" s="10"/>
      <c r="K131" s="9">
        <f t="shared" si="112"/>
        <v>44852.25</v>
      </c>
      <c r="L131" s="10"/>
      <c r="M131" s="10"/>
      <c r="N131" s="10"/>
    </row>
    <row r="132" spans="1:14" x14ac:dyDescent="0.25">
      <c r="A132" s="9">
        <f t="shared" si="110"/>
        <v>44853.25</v>
      </c>
      <c r="B132" s="10"/>
      <c r="C132" s="10"/>
      <c r="D132" s="10"/>
      <c r="F132" s="9">
        <f t="shared" si="111"/>
        <v>44853.25</v>
      </c>
      <c r="G132" s="10"/>
      <c r="H132" s="10"/>
      <c r="I132" s="10"/>
      <c r="K132" s="9">
        <f t="shared" si="112"/>
        <v>44853.25</v>
      </c>
      <c r="L132" s="10"/>
      <c r="M132" s="10"/>
      <c r="N132" s="10"/>
    </row>
    <row r="133" spans="1:14" x14ac:dyDescent="0.25">
      <c r="A133" s="9">
        <f t="shared" si="110"/>
        <v>44854.25</v>
      </c>
      <c r="B133" s="10"/>
      <c r="C133" s="10"/>
      <c r="D133" s="10"/>
      <c r="F133" s="9">
        <f t="shared" si="111"/>
        <v>44854.25</v>
      </c>
      <c r="G133" s="10"/>
      <c r="H133" s="10"/>
      <c r="I133" s="10"/>
      <c r="K133" s="9">
        <f t="shared" si="112"/>
        <v>44854.25</v>
      </c>
      <c r="L133" s="10"/>
      <c r="M133" s="10"/>
      <c r="N133" s="10"/>
    </row>
    <row r="134" spans="1:14" x14ac:dyDescent="0.25">
      <c r="A134" s="9">
        <f t="shared" si="110"/>
        <v>44855.25</v>
      </c>
      <c r="B134" s="10"/>
      <c r="C134" s="10"/>
      <c r="D134" s="10"/>
      <c r="F134" s="9">
        <f t="shared" si="111"/>
        <v>44855.25</v>
      </c>
      <c r="G134" s="10"/>
      <c r="H134" s="10"/>
      <c r="I134" s="10"/>
      <c r="K134" s="9">
        <f t="shared" si="112"/>
        <v>44855.25</v>
      </c>
      <c r="L134" s="10"/>
      <c r="M134" s="10"/>
      <c r="N134" s="10"/>
    </row>
    <row r="135" spans="1:14" x14ac:dyDescent="0.25">
      <c r="A135" s="9">
        <f t="shared" si="110"/>
        <v>44856.25</v>
      </c>
      <c r="B135" s="10"/>
      <c r="C135" s="10"/>
      <c r="D135" s="10"/>
      <c r="F135" s="9">
        <f t="shared" si="111"/>
        <v>44856.25</v>
      </c>
      <c r="G135" s="10"/>
      <c r="H135" s="10"/>
      <c r="I135" s="10"/>
      <c r="K135" s="9">
        <f t="shared" si="112"/>
        <v>44856.25</v>
      </c>
      <c r="L135" s="10"/>
      <c r="M135" s="10"/>
      <c r="N135" s="10"/>
    </row>
    <row r="136" spans="1:14" x14ac:dyDescent="0.25">
      <c r="A136" s="9">
        <f t="shared" si="110"/>
        <v>44857.25</v>
      </c>
      <c r="B136" s="10"/>
      <c r="C136" s="10"/>
      <c r="D136" s="10"/>
      <c r="F136" s="9">
        <f t="shared" si="111"/>
        <v>44857.25</v>
      </c>
      <c r="G136" s="10"/>
      <c r="H136" s="10"/>
      <c r="I136" s="10"/>
      <c r="K136" s="9">
        <f t="shared" si="112"/>
        <v>44857.25</v>
      </c>
      <c r="L136" s="10"/>
      <c r="M136" s="10"/>
      <c r="N136" s="10"/>
    </row>
    <row r="137" spans="1:14" x14ac:dyDescent="0.25">
      <c r="A137" s="9">
        <f t="shared" si="110"/>
        <v>44858.25</v>
      </c>
      <c r="B137" s="10"/>
      <c r="C137" s="10"/>
      <c r="D137" s="10"/>
      <c r="F137" s="9">
        <f t="shared" si="111"/>
        <v>44858.25</v>
      </c>
      <c r="G137" s="10"/>
      <c r="H137" s="10"/>
      <c r="I137" s="10"/>
      <c r="K137" s="9">
        <f t="shared" si="112"/>
        <v>44858.25</v>
      </c>
      <c r="L137" s="10"/>
      <c r="M137" s="10"/>
      <c r="N137" s="10"/>
    </row>
    <row r="138" spans="1:14" x14ac:dyDescent="0.25">
      <c r="A138" s="9">
        <f t="shared" si="110"/>
        <v>44859.25</v>
      </c>
      <c r="B138" s="10"/>
      <c r="C138" s="10"/>
      <c r="D138" s="10"/>
      <c r="F138" s="9">
        <f t="shared" si="111"/>
        <v>44859.25</v>
      </c>
      <c r="G138" s="10"/>
      <c r="H138" s="10"/>
      <c r="I138" s="10"/>
      <c r="K138" s="9">
        <f t="shared" si="112"/>
        <v>44859.25</v>
      </c>
      <c r="L138" s="10"/>
      <c r="M138" s="10"/>
      <c r="N138" s="10"/>
    </row>
    <row r="139" spans="1:14" x14ac:dyDescent="0.25">
      <c r="A139" s="9">
        <f t="shared" si="110"/>
        <v>44860.25</v>
      </c>
      <c r="B139" s="10"/>
      <c r="C139" s="10"/>
      <c r="D139" s="10"/>
      <c r="F139" s="9">
        <f t="shared" si="111"/>
        <v>44860.25</v>
      </c>
      <c r="G139" s="10"/>
      <c r="H139" s="10"/>
      <c r="I139" s="10"/>
      <c r="K139" s="9">
        <f t="shared" si="112"/>
        <v>44860.25</v>
      </c>
      <c r="L139" s="10"/>
      <c r="M139" s="10"/>
      <c r="N139" s="10"/>
    </row>
    <row r="140" spans="1:14" x14ac:dyDescent="0.25">
      <c r="A140" s="9">
        <f t="shared" si="110"/>
        <v>44861.25</v>
      </c>
      <c r="B140" s="10"/>
      <c r="C140" s="10"/>
      <c r="D140" s="10"/>
      <c r="F140" s="9">
        <f t="shared" si="111"/>
        <v>44861.25</v>
      </c>
      <c r="G140" s="10"/>
      <c r="H140" s="10"/>
      <c r="I140" s="10"/>
      <c r="K140" s="9">
        <f t="shared" si="112"/>
        <v>44861.25</v>
      </c>
      <c r="L140" s="10"/>
      <c r="M140" s="10"/>
      <c r="N140" s="10"/>
    </row>
    <row r="141" spans="1:14" x14ac:dyDescent="0.25">
      <c r="A141" s="9">
        <f t="shared" si="110"/>
        <v>44862.25</v>
      </c>
      <c r="B141" s="10"/>
      <c r="C141" s="10"/>
      <c r="D141" s="10"/>
      <c r="F141" s="9">
        <f t="shared" si="111"/>
        <v>44862.25</v>
      </c>
      <c r="G141" s="10"/>
      <c r="H141" s="10"/>
      <c r="I141" s="10"/>
      <c r="K141" s="9">
        <f t="shared" si="112"/>
        <v>44862.25</v>
      </c>
      <c r="L141" s="10"/>
      <c r="M141" s="10"/>
      <c r="N141" s="10"/>
    </row>
    <row r="142" spans="1:14" x14ac:dyDescent="0.25">
      <c r="A142" s="9">
        <f t="shared" si="110"/>
        <v>44863.25</v>
      </c>
      <c r="B142" s="10"/>
      <c r="C142" s="10"/>
      <c r="D142" s="10"/>
      <c r="F142" s="9">
        <f t="shared" si="111"/>
        <v>44863.25</v>
      </c>
      <c r="G142" s="10"/>
      <c r="H142" s="10"/>
      <c r="I142" s="10"/>
      <c r="K142" s="9">
        <f t="shared" si="112"/>
        <v>44863.25</v>
      </c>
      <c r="L142" s="10"/>
      <c r="M142" s="10"/>
      <c r="N142" s="10"/>
    </row>
    <row r="143" spans="1:14" x14ac:dyDescent="0.25">
      <c r="A143" s="9">
        <f t="shared" si="110"/>
        <v>44864.25</v>
      </c>
      <c r="B143" s="10"/>
      <c r="C143" s="10"/>
      <c r="D143" s="10"/>
      <c r="F143" s="9">
        <f t="shared" si="111"/>
        <v>44864.25</v>
      </c>
      <c r="G143" s="10"/>
      <c r="H143" s="10"/>
      <c r="I143" s="10"/>
      <c r="K143" s="9">
        <f t="shared" si="112"/>
        <v>44864.25</v>
      </c>
      <c r="L143" s="10"/>
      <c r="M143" s="10"/>
      <c r="N143" s="10"/>
    </row>
    <row r="144" spans="1:14" x14ac:dyDescent="0.25">
      <c r="A144" s="9">
        <f t="shared" si="110"/>
        <v>44865.25</v>
      </c>
      <c r="B144" s="10"/>
      <c r="C144" s="10"/>
      <c r="D144" s="10"/>
      <c r="F144" s="9">
        <f t="shared" si="111"/>
        <v>44865.25</v>
      </c>
      <c r="G144" s="10"/>
      <c r="H144" s="10"/>
      <c r="I144" s="10"/>
      <c r="K144" s="9">
        <f t="shared" si="112"/>
        <v>44865.25</v>
      </c>
      <c r="L144" s="10"/>
      <c r="M144" s="10"/>
      <c r="N144" s="10"/>
    </row>
  </sheetData>
  <mergeCells count="3">
    <mergeCell ref="K1:N1"/>
    <mergeCell ref="A1:D1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0742-794D-49CE-9F69-9B98DBE51F86}">
  <dimension ref="A1:L11"/>
  <sheetViews>
    <sheetView workbookViewId="0">
      <selection activeCell="L8" sqref="L8"/>
    </sheetView>
  </sheetViews>
  <sheetFormatPr defaultRowHeight="15" x14ac:dyDescent="0.25"/>
  <cols>
    <col min="1" max="1" width="15.5703125" bestFit="1" customWidth="1"/>
    <col min="2" max="2" width="16.85546875" customWidth="1"/>
    <col min="3" max="3" width="13.7109375" customWidth="1"/>
    <col min="4" max="4" width="12.7109375" customWidth="1"/>
    <col min="5" max="5" width="15.5703125" bestFit="1" customWidth="1"/>
    <col min="6" max="6" width="15.7109375" customWidth="1"/>
    <col min="7" max="7" width="13.140625" customWidth="1"/>
    <col min="8" max="8" width="14.42578125" customWidth="1"/>
    <col min="9" max="9" width="15.5703125" bestFit="1" customWidth="1"/>
    <col min="10" max="10" width="14.28515625" customWidth="1"/>
    <col min="11" max="11" width="14" customWidth="1"/>
    <col min="12" max="12" width="13.140625" customWidth="1"/>
  </cols>
  <sheetData>
    <row r="1" spans="1:12" ht="16.5" x14ac:dyDescent="0.25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16.5" x14ac:dyDescent="0.25">
      <c r="A2" s="33" t="s">
        <v>12</v>
      </c>
      <c r="B2" s="33"/>
      <c r="C2" s="33"/>
      <c r="D2" s="33"/>
      <c r="E2" s="33" t="s">
        <v>13</v>
      </c>
      <c r="F2" s="33"/>
      <c r="G2" s="33"/>
      <c r="H2" s="33"/>
      <c r="I2" s="33" t="s">
        <v>14</v>
      </c>
      <c r="J2" s="33"/>
      <c r="K2" s="33"/>
      <c r="L2" s="33"/>
    </row>
    <row r="3" spans="1:12" ht="33" customHeight="1" x14ac:dyDescent="0.25">
      <c r="A3" s="18" t="s">
        <v>4</v>
      </c>
      <c r="B3" s="5" t="s">
        <v>1</v>
      </c>
      <c r="C3" s="5" t="s">
        <v>2</v>
      </c>
      <c r="D3" s="5" t="s">
        <v>5</v>
      </c>
      <c r="E3" s="18" t="s">
        <v>4</v>
      </c>
      <c r="F3" s="5" t="s">
        <v>1</v>
      </c>
      <c r="G3" s="5" t="s">
        <v>2</v>
      </c>
      <c r="H3" s="5" t="s">
        <v>5</v>
      </c>
      <c r="I3" s="18" t="s">
        <v>4</v>
      </c>
      <c r="J3" s="5" t="s">
        <v>1</v>
      </c>
      <c r="K3" s="5" t="s">
        <v>2</v>
      </c>
      <c r="L3" s="5" t="s">
        <v>5</v>
      </c>
    </row>
    <row r="4" spans="1:12" x14ac:dyDescent="0.25">
      <c r="A4" s="9">
        <v>44798.25</v>
      </c>
      <c r="B4" s="4">
        <v>56.9</v>
      </c>
      <c r="C4" s="4">
        <v>56.607999999999997</v>
      </c>
      <c r="D4" s="3">
        <f t="shared" ref="D4:D10" si="0">(C4-B4)/B4</f>
        <v>-5.1318101933216448E-3</v>
      </c>
      <c r="E4" s="9">
        <v>44798.25</v>
      </c>
      <c r="F4" s="4">
        <v>53.54</v>
      </c>
      <c r="G4" s="4">
        <v>53.290999999999997</v>
      </c>
      <c r="H4" s="3">
        <f t="shared" ref="H4:H10" si="1">(G4-F4)/F4</f>
        <v>-4.6507284273440853E-3</v>
      </c>
      <c r="I4" s="9">
        <v>44798.25</v>
      </c>
      <c r="J4" s="4">
        <v>45.96</v>
      </c>
      <c r="K4" s="4">
        <v>46.113999999999997</v>
      </c>
      <c r="L4" s="3">
        <f t="shared" ref="L4:L10" si="2">(K4-J4)/J4</f>
        <v>3.3507397737161959E-3</v>
      </c>
    </row>
    <row r="5" spans="1:12" x14ac:dyDescent="0.25">
      <c r="A5" s="9">
        <v>44799.25</v>
      </c>
      <c r="B5" s="4">
        <v>56.77</v>
      </c>
      <c r="C5" s="4">
        <v>56.942</v>
      </c>
      <c r="D5" s="3">
        <f t="shared" si="0"/>
        <v>3.0297692443191303E-3</v>
      </c>
      <c r="E5" s="9">
        <v>44799.25</v>
      </c>
      <c r="F5" s="4">
        <v>53.39</v>
      </c>
      <c r="G5" s="4">
        <v>53.616999999999997</v>
      </c>
      <c r="H5" s="3">
        <f t="shared" si="1"/>
        <v>4.2517325341823705E-3</v>
      </c>
      <c r="I5" s="9">
        <v>44799.25</v>
      </c>
      <c r="J5" s="4">
        <v>45.96</v>
      </c>
      <c r="K5" s="4">
        <v>45.929000000000002</v>
      </c>
      <c r="L5" s="3">
        <f t="shared" si="2"/>
        <v>-6.744995648389644E-4</v>
      </c>
    </row>
    <row r="6" spans="1:12" x14ac:dyDescent="0.25">
      <c r="A6" s="9">
        <v>44800.25</v>
      </c>
      <c r="B6" s="4">
        <v>56.62</v>
      </c>
      <c r="C6" s="4">
        <v>56.631999999999998</v>
      </c>
      <c r="D6" s="3">
        <f t="shared" si="0"/>
        <v>2.119392440833708E-4</v>
      </c>
      <c r="E6" s="9">
        <v>44800.25</v>
      </c>
      <c r="F6" s="4">
        <v>53.28</v>
      </c>
      <c r="G6" s="4">
        <v>53.369</v>
      </c>
      <c r="H6" s="3">
        <f t="shared" si="1"/>
        <v>1.6704204204203948E-3</v>
      </c>
      <c r="I6" s="9">
        <v>44800.25</v>
      </c>
      <c r="J6" s="4">
        <v>45.95</v>
      </c>
      <c r="K6" s="4">
        <v>46.02</v>
      </c>
      <c r="L6" s="3">
        <f t="shared" si="2"/>
        <v>1.5233949945593097E-3</v>
      </c>
    </row>
    <row r="7" spans="1:12" x14ac:dyDescent="0.25">
      <c r="A7" s="9">
        <v>44801.25</v>
      </c>
      <c r="B7" s="4">
        <v>56.6</v>
      </c>
      <c r="C7" s="4">
        <v>56.548000000000002</v>
      </c>
      <c r="D7" s="3">
        <f t="shared" si="0"/>
        <v>-9.1872791519433919E-4</v>
      </c>
      <c r="E7" s="9">
        <v>44801.25</v>
      </c>
      <c r="F7" s="4">
        <v>53.25</v>
      </c>
      <c r="G7" s="4">
        <v>53.21</v>
      </c>
      <c r="H7" s="3">
        <f t="shared" si="1"/>
        <v>-7.5117370892017175E-4</v>
      </c>
      <c r="I7" s="9">
        <v>44801.25</v>
      </c>
      <c r="J7" s="4">
        <v>46.11</v>
      </c>
      <c r="K7" s="4">
        <v>46.081000000000003</v>
      </c>
      <c r="L7" s="3">
        <f t="shared" si="2"/>
        <v>-6.2893081760998404E-4</v>
      </c>
    </row>
    <row r="8" spans="1:12" x14ac:dyDescent="0.25">
      <c r="A8" s="9">
        <v>44802.25</v>
      </c>
      <c r="B8" s="4">
        <v>58</v>
      </c>
      <c r="C8" s="4">
        <v>57.587000000000003</v>
      </c>
      <c r="D8" s="3">
        <f t="shared" si="0"/>
        <v>-7.1206896551723568E-3</v>
      </c>
      <c r="E8" s="9">
        <v>44802.25</v>
      </c>
      <c r="F8" s="4">
        <v>55.52</v>
      </c>
      <c r="G8" s="4">
        <v>53.540999999999997</v>
      </c>
      <c r="H8" s="3">
        <f t="shared" si="1"/>
        <v>-3.5644812680115386E-2</v>
      </c>
      <c r="I8" s="9">
        <v>44802.25</v>
      </c>
      <c r="J8" s="4">
        <v>47.13</v>
      </c>
      <c r="K8" s="4">
        <v>47.097000000000001</v>
      </c>
      <c r="L8" s="3">
        <f t="shared" si="2"/>
        <v>-7.0019096117125506E-4</v>
      </c>
    </row>
    <row r="9" spans="1:12" x14ac:dyDescent="0.25">
      <c r="A9" s="9">
        <v>44803.25</v>
      </c>
      <c r="B9" s="4">
        <v>57.2</v>
      </c>
      <c r="C9" s="4">
        <v>56.790999999999997</v>
      </c>
      <c r="D9" s="3">
        <f t="shared" si="0"/>
        <v>-7.1503496503497552E-3</v>
      </c>
      <c r="E9" s="9">
        <v>44803.25</v>
      </c>
      <c r="F9" s="4">
        <v>54.1</v>
      </c>
      <c r="G9" s="4">
        <v>53.856000000000002</v>
      </c>
      <c r="H9" s="3">
        <f t="shared" si="1"/>
        <v>-4.5101663585951895E-3</v>
      </c>
      <c r="I9" s="9">
        <v>44803.25</v>
      </c>
      <c r="J9" s="4">
        <v>47.57</v>
      </c>
      <c r="K9" s="4">
        <v>47.622999999999998</v>
      </c>
      <c r="L9" s="3">
        <f t="shared" si="2"/>
        <v>1.1141475719991017E-3</v>
      </c>
    </row>
    <row r="10" spans="1:12" x14ac:dyDescent="0.25">
      <c r="A10" s="9">
        <v>44804.25</v>
      </c>
      <c r="B10" s="4">
        <v>57.14</v>
      </c>
      <c r="C10" s="4">
        <v>56.987000000000002</v>
      </c>
      <c r="D10" s="3">
        <f t="shared" si="0"/>
        <v>-2.677633881694062E-3</v>
      </c>
      <c r="E10" s="9">
        <v>44804.25</v>
      </c>
      <c r="F10" s="4">
        <v>54.22</v>
      </c>
      <c r="G10" s="4">
        <v>53.908000000000001</v>
      </c>
      <c r="H10" s="3">
        <f t="shared" si="1"/>
        <v>-5.7543341940243017E-3</v>
      </c>
      <c r="I10" s="9">
        <v>44804.25</v>
      </c>
      <c r="J10" s="4">
        <v>47.81</v>
      </c>
      <c r="K10" s="4">
        <v>47.838000000000001</v>
      </c>
      <c r="L10" s="3">
        <f t="shared" si="2"/>
        <v>5.8565153733525818E-4</v>
      </c>
    </row>
    <row r="11" spans="1:12" x14ac:dyDescent="0.25">
      <c r="B11" s="12"/>
      <c r="C11" s="12"/>
      <c r="D11" s="3" t="e">
        <f t="shared" ref="D11" si="3">(C11-B11)/B11</f>
        <v>#DIV/0!</v>
      </c>
    </row>
  </sheetData>
  <mergeCells count="4">
    <mergeCell ref="A1:L1"/>
    <mergeCell ref="A2:D2"/>
    <mergeCell ref="E2:H2"/>
    <mergeCell ref="I2:L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97C0-E356-4834-B95C-517B2D22D12B}">
  <dimension ref="A1:J144"/>
  <sheetViews>
    <sheetView zoomScale="87" zoomScaleNormal="87" workbookViewId="0">
      <pane ySplit="1" topLeftCell="A86" activePane="bottomLeft" state="frozen"/>
      <selection activeCell="F1" sqref="F1"/>
      <selection pane="bottomLeft" activeCell="G102" sqref="G102:H102"/>
    </sheetView>
  </sheetViews>
  <sheetFormatPr defaultRowHeight="15" x14ac:dyDescent="0.25"/>
  <cols>
    <col min="1" max="1" width="17.42578125" bestFit="1" customWidth="1"/>
    <col min="2" max="2" width="14.42578125" customWidth="1"/>
    <col min="3" max="3" width="12.5703125" customWidth="1"/>
    <col min="4" max="4" width="15.7109375" customWidth="1"/>
    <col min="6" max="6" width="17.42578125" bestFit="1" customWidth="1"/>
    <col min="7" max="9" width="15.7109375" customWidth="1"/>
    <col min="11" max="11" width="17.42578125" bestFit="1" customWidth="1"/>
    <col min="12" max="14" width="15.7109375" customWidth="1"/>
    <col min="16" max="16" width="17.42578125" bestFit="1" customWidth="1"/>
    <col min="17" max="19" width="15.7109375" customWidth="1"/>
  </cols>
  <sheetData>
    <row r="1" spans="1:10" ht="60" customHeight="1" x14ac:dyDescent="0.25">
      <c r="A1" s="30" t="s">
        <v>17</v>
      </c>
      <c r="B1" s="31"/>
      <c r="C1" s="31"/>
      <c r="D1" s="32"/>
      <c r="F1" s="30" t="s">
        <v>18</v>
      </c>
      <c r="G1" s="31"/>
      <c r="H1" s="31"/>
      <c r="I1" s="32"/>
    </row>
    <row r="2" spans="1:10" ht="31.5" x14ac:dyDescent="0.25">
      <c r="A2" s="18" t="s">
        <v>4</v>
      </c>
      <c r="B2" s="5" t="s">
        <v>1</v>
      </c>
      <c r="C2" s="5" t="s">
        <v>2</v>
      </c>
      <c r="D2" s="5" t="s">
        <v>0</v>
      </c>
      <c r="F2" s="18" t="s">
        <v>4</v>
      </c>
      <c r="G2" s="5" t="s">
        <v>1</v>
      </c>
      <c r="H2" s="5" t="s">
        <v>2</v>
      </c>
      <c r="I2" s="5" t="s">
        <v>0</v>
      </c>
    </row>
    <row r="3" spans="1:10" x14ac:dyDescent="0.25">
      <c r="A3" s="9">
        <v>44724.25</v>
      </c>
      <c r="B3" s="11">
        <v>46.4</v>
      </c>
      <c r="C3" s="11">
        <v>46.44</v>
      </c>
      <c r="D3" s="3">
        <f t="shared" ref="D3" si="0">(C3-B3)/B3</f>
        <v>8.6206896551722304E-4</v>
      </c>
      <c r="E3">
        <f t="shared" ref="E3" si="1">B3-C3</f>
        <v>-3.9999999999999147E-2</v>
      </c>
      <c r="F3" s="9">
        <v>44724.25</v>
      </c>
      <c r="G3" s="11">
        <v>47.3</v>
      </c>
      <c r="H3" s="11">
        <v>47.77</v>
      </c>
      <c r="I3" s="3">
        <f t="shared" ref="I3" si="2">(H3-G3)/G3</f>
        <v>9.9365750528542501E-3</v>
      </c>
      <c r="J3">
        <f t="shared" ref="J3" si="3">G3-H3</f>
        <v>-0.47000000000000597</v>
      </c>
    </row>
    <row r="4" spans="1:10" x14ac:dyDescent="0.25">
      <c r="A4" s="9">
        <v>44725.25</v>
      </c>
      <c r="B4" s="11">
        <v>46.35</v>
      </c>
      <c r="C4" s="11">
        <v>46.4</v>
      </c>
      <c r="D4" s="3">
        <f t="shared" ref="D4:D22" si="4">(C4-B4)/B4</f>
        <v>1.0787486515641241E-3</v>
      </c>
      <c r="E4">
        <f t="shared" ref="E4:E22" si="5">B4-C4</f>
        <v>-4.9999999999997158E-2</v>
      </c>
      <c r="F4" s="9">
        <v>44725.25</v>
      </c>
      <c r="G4" s="11">
        <v>47.18</v>
      </c>
      <c r="H4" s="11">
        <v>46.91</v>
      </c>
      <c r="I4" s="3">
        <f t="shared" ref="I4:I22" si="6">(H4-G4)/G4</f>
        <v>-5.7227638830013383E-3</v>
      </c>
      <c r="J4">
        <f t="shared" ref="J4:J22" si="7">G4-H4</f>
        <v>0.27000000000000313</v>
      </c>
    </row>
    <row r="5" spans="1:10" x14ac:dyDescent="0.25">
      <c r="A5" s="9">
        <v>44726.25</v>
      </c>
      <c r="B5" s="11">
        <v>46.4</v>
      </c>
      <c r="C5" s="11">
        <v>46.35</v>
      </c>
      <c r="D5" s="3">
        <f t="shared" si="4"/>
        <v>-1.0775862068964906E-3</v>
      </c>
      <c r="E5">
        <f t="shared" si="5"/>
        <v>4.9999999999997158E-2</v>
      </c>
      <c r="F5" s="9">
        <v>44726.25</v>
      </c>
      <c r="G5" s="11">
        <v>47.11</v>
      </c>
      <c r="H5" s="11">
        <v>47.13</v>
      </c>
      <c r="I5" s="3">
        <f t="shared" si="6"/>
        <v>4.2453831458295747E-4</v>
      </c>
      <c r="J5">
        <f t="shared" si="7"/>
        <v>-2.0000000000003126E-2</v>
      </c>
    </row>
    <row r="6" spans="1:10" x14ac:dyDescent="0.25">
      <c r="A6" s="9">
        <v>44727.25</v>
      </c>
      <c r="B6" s="11">
        <v>46.49</v>
      </c>
      <c r="C6" s="11">
        <v>46.42</v>
      </c>
      <c r="D6" s="3">
        <f t="shared" si="4"/>
        <v>-1.5057001505700211E-3</v>
      </c>
      <c r="E6">
        <f t="shared" si="5"/>
        <v>7.0000000000000284E-2</v>
      </c>
      <c r="F6" s="9">
        <v>44727.25</v>
      </c>
      <c r="G6" s="11">
        <v>47.02</v>
      </c>
      <c r="H6" s="11">
        <v>46.99</v>
      </c>
      <c r="I6" s="3">
        <f t="shared" si="6"/>
        <v>-6.3802637175672337E-4</v>
      </c>
      <c r="J6">
        <f t="shared" si="7"/>
        <v>3.0000000000001137E-2</v>
      </c>
    </row>
    <row r="7" spans="1:10" x14ac:dyDescent="0.25">
      <c r="A7" s="9">
        <v>44728.25</v>
      </c>
      <c r="B7" s="11">
        <v>46.59</v>
      </c>
      <c r="C7" s="11">
        <v>46.51</v>
      </c>
      <c r="D7" s="3">
        <f t="shared" si="4"/>
        <v>-1.7171066752523158E-3</v>
      </c>
      <c r="E7">
        <f t="shared" si="5"/>
        <v>8.00000000000054E-2</v>
      </c>
      <c r="F7" s="9">
        <v>44728.25</v>
      </c>
      <c r="G7" s="11">
        <v>48.35</v>
      </c>
      <c r="H7" s="11">
        <v>47.09</v>
      </c>
      <c r="I7" s="3">
        <f t="shared" si="6"/>
        <v>-2.6059979317476691E-2</v>
      </c>
      <c r="J7">
        <f t="shared" si="7"/>
        <v>1.259999999999998</v>
      </c>
    </row>
    <row r="8" spans="1:10" x14ac:dyDescent="0.25">
      <c r="A8" s="9">
        <v>44729.25</v>
      </c>
      <c r="B8" s="11">
        <v>46.91</v>
      </c>
      <c r="C8" s="11">
        <v>46.79</v>
      </c>
      <c r="D8" s="3">
        <f t="shared" si="4"/>
        <v>-2.5580899594968547E-3</v>
      </c>
      <c r="E8">
        <f t="shared" si="5"/>
        <v>0.11999999999999744</v>
      </c>
      <c r="F8" s="9">
        <v>44729.25</v>
      </c>
      <c r="G8" s="11">
        <v>48.74</v>
      </c>
      <c r="H8" s="11">
        <v>49.08</v>
      </c>
      <c r="I8" s="3">
        <f t="shared" si="6"/>
        <v>6.9757899056215895E-3</v>
      </c>
      <c r="J8">
        <f t="shared" si="7"/>
        <v>-0.33999999999999631</v>
      </c>
    </row>
    <row r="9" spans="1:10" x14ac:dyDescent="0.25">
      <c r="A9" s="9">
        <v>44730.25</v>
      </c>
      <c r="B9" s="11">
        <v>47.06</v>
      </c>
      <c r="C9" s="11">
        <v>47.23</v>
      </c>
      <c r="D9" s="3">
        <f t="shared" si="4"/>
        <v>3.6124096897576412E-3</v>
      </c>
      <c r="E9">
        <f t="shared" si="5"/>
        <v>-0.1699999999999946</v>
      </c>
      <c r="F9" s="9">
        <v>44730.25</v>
      </c>
      <c r="G9" s="11">
        <v>48.4</v>
      </c>
      <c r="H9" s="11">
        <v>48.88</v>
      </c>
      <c r="I9" s="3">
        <f t="shared" si="6"/>
        <v>9.9173553719009086E-3</v>
      </c>
      <c r="J9">
        <f t="shared" si="7"/>
        <v>-0.48000000000000398</v>
      </c>
    </row>
    <row r="10" spans="1:10" x14ac:dyDescent="0.25">
      <c r="A10" s="9">
        <v>44731.25</v>
      </c>
      <c r="B10" s="11">
        <v>47.24</v>
      </c>
      <c r="C10" s="11">
        <v>47.05</v>
      </c>
      <c r="D10" s="3">
        <f t="shared" si="4"/>
        <v>-4.0220152413210164E-3</v>
      </c>
      <c r="E10">
        <f t="shared" si="5"/>
        <v>0.19000000000000483</v>
      </c>
      <c r="F10" s="9">
        <v>44731.25</v>
      </c>
      <c r="G10" s="11">
        <v>48.63</v>
      </c>
      <c r="H10" s="11">
        <v>48.87</v>
      </c>
      <c r="I10" s="3">
        <f t="shared" si="6"/>
        <v>4.9352251696482595E-3</v>
      </c>
      <c r="J10">
        <f t="shared" si="7"/>
        <v>-0.23999999999999488</v>
      </c>
    </row>
    <row r="11" spans="1:10" x14ac:dyDescent="0.25">
      <c r="A11" s="9">
        <v>44732.25</v>
      </c>
      <c r="B11" s="11">
        <v>47.49</v>
      </c>
      <c r="C11" s="11">
        <v>47.9</v>
      </c>
      <c r="D11" s="3">
        <f t="shared" si="4"/>
        <v>8.6333965045271976E-3</v>
      </c>
      <c r="E11">
        <f t="shared" si="5"/>
        <v>-0.40999999999999659</v>
      </c>
      <c r="F11" s="9">
        <v>44732.25</v>
      </c>
      <c r="G11" s="11">
        <v>49.19</v>
      </c>
      <c r="H11" s="11">
        <v>48.89</v>
      </c>
      <c r="I11" s="3">
        <f t="shared" si="6"/>
        <v>-6.0988005692213286E-3</v>
      </c>
      <c r="J11">
        <f t="shared" si="7"/>
        <v>0.29999999999999716</v>
      </c>
    </row>
    <row r="12" spans="1:10" x14ac:dyDescent="0.25">
      <c r="A12" s="9">
        <v>44733.25</v>
      </c>
      <c r="B12" s="11">
        <v>48.2</v>
      </c>
      <c r="C12" s="11">
        <v>48.04</v>
      </c>
      <c r="D12" s="3">
        <f t="shared" si="4"/>
        <v>-3.3195020746888729E-3</v>
      </c>
      <c r="E12">
        <f t="shared" si="5"/>
        <v>0.16000000000000369</v>
      </c>
      <c r="F12" s="9">
        <v>44733.25</v>
      </c>
      <c r="G12" s="11">
        <v>48.98</v>
      </c>
      <c r="H12" s="11">
        <v>49.64</v>
      </c>
      <c r="I12" s="3">
        <f t="shared" si="6"/>
        <v>1.3474887709269166E-2</v>
      </c>
      <c r="J12">
        <f t="shared" si="7"/>
        <v>-0.66000000000000369</v>
      </c>
    </row>
    <row r="13" spans="1:10" x14ac:dyDescent="0.25">
      <c r="A13" s="9">
        <v>44734.25</v>
      </c>
      <c r="B13" s="11">
        <v>47.96</v>
      </c>
      <c r="C13" s="11">
        <v>48.28</v>
      </c>
      <c r="D13" s="3">
        <f t="shared" si="4"/>
        <v>6.6722268557131001E-3</v>
      </c>
      <c r="E13">
        <f t="shared" si="5"/>
        <v>-0.32000000000000028</v>
      </c>
      <c r="F13" s="9">
        <v>44734.25</v>
      </c>
      <c r="G13" s="11">
        <v>48.87</v>
      </c>
      <c r="H13" s="11">
        <v>48.55</v>
      </c>
      <c r="I13" s="3">
        <f t="shared" si="6"/>
        <v>-6.5479844485369408E-3</v>
      </c>
      <c r="J13">
        <f t="shared" si="7"/>
        <v>0.32000000000000028</v>
      </c>
    </row>
    <row r="14" spans="1:10" x14ac:dyDescent="0.25">
      <c r="A14" s="9">
        <f t="shared" ref="A14:A45" si="8">A13+1</f>
        <v>44735.25</v>
      </c>
      <c r="B14" s="11">
        <v>47.41</v>
      </c>
      <c r="C14" s="11">
        <v>48.03</v>
      </c>
      <c r="D14" s="3">
        <f t="shared" si="4"/>
        <v>1.3077409829150064E-2</v>
      </c>
      <c r="E14">
        <f t="shared" si="5"/>
        <v>-0.62000000000000455</v>
      </c>
      <c r="F14" s="9">
        <f t="shared" ref="F14:F45" si="9">F13+1</f>
        <v>44735.25</v>
      </c>
      <c r="G14" s="11">
        <v>48.46</v>
      </c>
      <c r="H14" s="11">
        <v>48.69</v>
      </c>
      <c r="I14" s="3">
        <f t="shared" si="6"/>
        <v>4.7461824184894114E-3</v>
      </c>
      <c r="J14">
        <f t="shared" si="7"/>
        <v>-0.22999999999999687</v>
      </c>
    </row>
    <row r="15" spans="1:10" x14ac:dyDescent="0.25">
      <c r="A15" s="9">
        <f t="shared" si="8"/>
        <v>44736.25</v>
      </c>
      <c r="B15" s="11">
        <v>47.37</v>
      </c>
      <c r="C15" s="11">
        <v>47.14</v>
      </c>
      <c r="D15" s="3">
        <f t="shared" si="4"/>
        <v>-4.8553937090985199E-3</v>
      </c>
      <c r="E15">
        <f t="shared" si="5"/>
        <v>0.22999999999999687</v>
      </c>
      <c r="F15" s="9">
        <f t="shared" si="9"/>
        <v>44736.25</v>
      </c>
      <c r="G15" s="11">
        <v>48.16</v>
      </c>
      <c r="H15" s="11">
        <v>48.03</v>
      </c>
      <c r="I15" s="3">
        <f t="shared" si="6"/>
        <v>-2.6993355481726633E-3</v>
      </c>
      <c r="J15">
        <f t="shared" si="7"/>
        <v>0.12999999999999545</v>
      </c>
    </row>
    <row r="16" spans="1:10" x14ac:dyDescent="0.25">
      <c r="A16" s="9">
        <f t="shared" si="8"/>
        <v>44737.25</v>
      </c>
      <c r="B16" s="11">
        <v>47.06</v>
      </c>
      <c r="C16" s="11">
        <v>47.22</v>
      </c>
      <c r="D16" s="3">
        <f t="shared" si="4"/>
        <v>3.3999150021248744E-3</v>
      </c>
      <c r="E16">
        <f t="shared" si="5"/>
        <v>-0.15999999999999659</v>
      </c>
      <c r="F16" s="9">
        <f t="shared" si="9"/>
        <v>44737.25</v>
      </c>
      <c r="G16" s="11">
        <v>47.89</v>
      </c>
      <c r="H16" s="11">
        <v>47.83</v>
      </c>
      <c r="I16" s="3">
        <f t="shared" si="6"/>
        <v>-1.2528711630821106E-3</v>
      </c>
      <c r="J16">
        <f t="shared" si="7"/>
        <v>6.0000000000002274E-2</v>
      </c>
    </row>
    <row r="17" spans="1:10" x14ac:dyDescent="0.25">
      <c r="A17" s="9">
        <f t="shared" si="8"/>
        <v>44738.25</v>
      </c>
      <c r="B17" s="11">
        <v>46.58</v>
      </c>
      <c r="C17" s="11">
        <v>46.89</v>
      </c>
      <c r="D17" s="3">
        <f t="shared" si="4"/>
        <v>6.6552168312580999E-3</v>
      </c>
      <c r="E17">
        <f t="shared" si="5"/>
        <v>-0.31000000000000227</v>
      </c>
      <c r="F17" s="9">
        <f t="shared" si="9"/>
        <v>44738.25</v>
      </c>
      <c r="G17" s="11">
        <v>47.98</v>
      </c>
      <c r="H17" s="11">
        <v>47.84</v>
      </c>
      <c r="I17" s="3">
        <f t="shared" si="6"/>
        <v>-2.9178824510211229E-3</v>
      </c>
      <c r="J17">
        <f t="shared" si="7"/>
        <v>0.13999999999999346</v>
      </c>
    </row>
    <row r="18" spans="1:10" x14ac:dyDescent="0.25">
      <c r="A18" s="9">
        <f t="shared" si="8"/>
        <v>44739.25</v>
      </c>
      <c r="B18" s="11">
        <v>46.37</v>
      </c>
      <c r="C18" s="11">
        <v>46.5</v>
      </c>
      <c r="D18" s="3">
        <f t="shared" si="4"/>
        <v>2.8035367694630702E-3</v>
      </c>
      <c r="E18">
        <f t="shared" si="5"/>
        <v>-0.13000000000000256</v>
      </c>
      <c r="F18" s="9">
        <f t="shared" si="9"/>
        <v>44739.25</v>
      </c>
      <c r="G18" s="11">
        <v>48.22</v>
      </c>
      <c r="H18" s="11">
        <v>48.36</v>
      </c>
      <c r="I18" s="3">
        <f t="shared" si="6"/>
        <v>2.9033596018249808E-3</v>
      </c>
      <c r="J18">
        <f t="shared" si="7"/>
        <v>-0.14000000000000057</v>
      </c>
    </row>
    <row r="19" spans="1:10" x14ac:dyDescent="0.25">
      <c r="A19" s="9">
        <f t="shared" si="8"/>
        <v>44740.25</v>
      </c>
      <c r="B19" s="11">
        <v>46.37</v>
      </c>
      <c r="C19" s="11">
        <v>46.33</v>
      </c>
      <c r="D19" s="3">
        <f t="shared" si="4"/>
        <v>-8.6262669829629396E-4</v>
      </c>
      <c r="E19">
        <f t="shared" si="5"/>
        <v>3.9999999999999147E-2</v>
      </c>
      <c r="F19" s="9">
        <f t="shared" si="9"/>
        <v>44740.25</v>
      </c>
      <c r="G19" s="11">
        <v>47.67</v>
      </c>
      <c r="H19" s="11">
        <v>47.67</v>
      </c>
      <c r="I19" s="3">
        <f t="shared" si="6"/>
        <v>0</v>
      </c>
      <c r="J19">
        <f t="shared" si="7"/>
        <v>0</v>
      </c>
    </row>
    <row r="20" spans="1:10" x14ac:dyDescent="0.25">
      <c r="A20" s="9">
        <f t="shared" si="8"/>
        <v>44741.25</v>
      </c>
      <c r="B20" s="11">
        <v>46.57</v>
      </c>
      <c r="C20" s="11">
        <v>46.49</v>
      </c>
      <c r="D20" s="3">
        <f t="shared" si="4"/>
        <v>-1.7178441056473759E-3</v>
      </c>
      <c r="E20">
        <f t="shared" si="5"/>
        <v>7.9999999999998295E-2</v>
      </c>
      <c r="F20" s="9">
        <f t="shared" si="9"/>
        <v>44741.25</v>
      </c>
      <c r="G20" s="11">
        <v>48.42</v>
      </c>
      <c r="H20" s="11">
        <v>47.79</v>
      </c>
      <c r="I20" s="3">
        <f t="shared" si="6"/>
        <v>-1.301115241635693E-2</v>
      </c>
      <c r="J20">
        <f t="shared" si="7"/>
        <v>0.63000000000000256</v>
      </c>
    </row>
    <row r="21" spans="1:10" x14ac:dyDescent="0.25">
      <c r="A21" s="9">
        <f t="shared" si="8"/>
        <v>44742.25</v>
      </c>
      <c r="B21" s="11">
        <v>46.93</v>
      </c>
      <c r="C21" s="11">
        <v>46.87</v>
      </c>
      <c r="D21" s="3">
        <f t="shared" si="4"/>
        <v>-1.2784998934583906E-3</v>
      </c>
      <c r="E21">
        <f t="shared" si="5"/>
        <v>6.0000000000002274E-2</v>
      </c>
      <c r="F21" s="9">
        <f t="shared" si="9"/>
        <v>44742.25</v>
      </c>
      <c r="G21" s="11">
        <v>49.45</v>
      </c>
      <c r="H21" s="11">
        <v>48.63</v>
      </c>
      <c r="I21" s="3">
        <f t="shared" si="6"/>
        <v>-1.6582406471183017E-2</v>
      </c>
      <c r="J21">
        <f t="shared" si="7"/>
        <v>0.82000000000000028</v>
      </c>
    </row>
    <row r="22" spans="1:10" x14ac:dyDescent="0.25">
      <c r="A22" s="9">
        <f t="shared" si="8"/>
        <v>44743.25</v>
      </c>
      <c r="B22" s="11">
        <v>48.05</v>
      </c>
      <c r="C22" s="11">
        <v>49.17</v>
      </c>
      <c r="D22" s="3">
        <f t="shared" si="4"/>
        <v>2.330905306971914E-2</v>
      </c>
      <c r="E22">
        <f t="shared" si="5"/>
        <v>-1.1200000000000045</v>
      </c>
      <c r="F22" s="9">
        <f t="shared" si="9"/>
        <v>44743.25</v>
      </c>
      <c r="G22" s="11">
        <v>49.38</v>
      </c>
      <c r="H22" s="11">
        <v>49.74</v>
      </c>
      <c r="I22" s="3">
        <f t="shared" si="6"/>
        <v>7.2904009720534515E-3</v>
      </c>
      <c r="J22">
        <f t="shared" si="7"/>
        <v>-0.35999999999999943</v>
      </c>
    </row>
    <row r="23" spans="1:10" x14ac:dyDescent="0.25">
      <c r="A23" s="9">
        <f t="shared" si="8"/>
        <v>44744.25</v>
      </c>
      <c r="B23" s="11">
        <v>49.85</v>
      </c>
      <c r="C23" s="11">
        <v>48.71</v>
      </c>
      <c r="D23" s="3">
        <f t="shared" ref="D23:D48" si="10">(C23-B23)/B23</f>
        <v>-2.2868605817452366E-2</v>
      </c>
      <c r="E23">
        <f t="shared" ref="E23:E48" si="11">B23-C23</f>
        <v>1.1400000000000006</v>
      </c>
      <c r="F23" s="9">
        <f t="shared" si="9"/>
        <v>44744.25</v>
      </c>
      <c r="G23" s="11">
        <v>49.37</v>
      </c>
      <c r="H23" s="11">
        <v>49.13</v>
      </c>
      <c r="I23" s="3">
        <f t="shared" ref="I23:I48" si="12">(H23-G23)/G23</f>
        <v>-4.8612517723312723E-3</v>
      </c>
      <c r="J23" s="19">
        <f t="shared" ref="J23:J48" si="13">G23-H23</f>
        <v>0.23999999999999488</v>
      </c>
    </row>
    <row r="24" spans="1:10" x14ac:dyDescent="0.25">
      <c r="A24" s="9">
        <f t="shared" si="8"/>
        <v>44745.25</v>
      </c>
      <c r="B24" s="11">
        <v>49.86</v>
      </c>
      <c r="C24" s="11">
        <v>49.89</v>
      </c>
      <c r="D24" s="3">
        <f t="shared" si="10"/>
        <v>6.016847172082057E-4</v>
      </c>
      <c r="E24">
        <f t="shared" si="11"/>
        <v>-3.0000000000001137E-2</v>
      </c>
      <c r="F24" s="9">
        <f t="shared" si="9"/>
        <v>44745.25</v>
      </c>
      <c r="G24" s="11">
        <v>47.77</v>
      </c>
      <c r="H24" s="11">
        <v>48.55</v>
      </c>
      <c r="I24" s="3">
        <f t="shared" si="12"/>
        <v>1.6328239480845594E-2</v>
      </c>
      <c r="J24" s="19">
        <f t="shared" si="13"/>
        <v>-0.77999999999999403</v>
      </c>
    </row>
    <row r="25" spans="1:10" x14ac:dyDescent="0.25">
      <c r="A25" s="9">
        <f t="shared" si="8"/>
        <v>44746.25</v>
      </c>
      <c r="B25" s="11">
        <v>49.86</v>
      </c>
      <c r="C25" s="11">
        <v>49.7</v>
      </c>
      <c r="D25" s="3">
        <f t="shared" si="10"/>
        <v>-3.2089851584435739E-3</v>
      </c>
      <c r="E25">
        <f t="shared" si="11"/>
        <v>0.15999999999999659</v>
      </c>
      <c r="F25" s="9">
        <f t="shared" si="9"/>
        <v>44746.25</v>
      </c>
      <c r="G25" s="11">
        <v>48.35</v>
      </c>
      <c r="H25" s="11">
        <v>48.31</v>
      </c>
      <c r="I25" s="3">
        <f t="shared" si="12"/>
        <v>-8.2730093071352935E-4</v>
      </c>
      <c r="J25" s="19">
        <f t="shared" si="13"/>
        <v>3.9999999999999147E-2</v>
      </c>
    </row>
    <row r="26" spans="1:10" x14ac:dyDescent="0.25">
      <c r="A26" s="9">
        <f t="shared" si="8"/>
        <v>44747.25</v>
      </c>
      <c r="B26" s="11">
        <v>49.5</v>
      </c>
      <c r="C26" s="11">
        <v>49.53</v>
      </c>
      <c r="D26" s="3">
        <f t="shared" si="10"/>
        <v>6.0606060606062905E-4</v>
      </c>
      <c r="E26">
        <f t="shared" si="11"/>
        <v>-3.0000000000001137E-2</v>
      </c>
      <c r="F26" s="9">
        <f t="shared" si="9"/>
        <v>44747.25</v>
      </c>
      <c r="G26" s="11">
        <v>48.11</v>
      </c>
      <c r="H26" s="11">
        <v>48.07</v>
      </c>
      <c r="I26" s="3">
        <f t="shared" si="12"/>
        <v>-8.3142797755142688E-4</v>
      </c>
      <c r="J26" s="19">
        <f t="shared" si="13"/>
        <v>3.9999999999999147E-2</v>
      </c>
    </row>
    <row r="27" spans="1:10" x14ac:dyDescent="0.25">
      <c r="A27" s="9">
        <f t="shared" si="8"/>
        <v>44748.25</v>
      </c>
      <c r="B27" s="11">
        <v>49.08</v>
      </c>
      <c r="C27" s="11">
        <v>49.01</v>
      </c>
      <c r="D27" s="3">
        <f t="shared" si="10"/>
        <v>-1.426242868785662E-3</v>
      </c>
      <c r="E27">
        <f t="shared" si="11"/>
        <v>7.0000000000000284E-2</v>
      </c>
      <c r="F27" s="9">
        <f t="shared" si="9"/>
        <v>44748.25</v>
      </c>
      <c r="G27" s="12">
        <v>47.9</v>
      </c>
      <c r="H27" s="12">
        <v>47.79</v>
      </c>
      <c r="I27" s="3">
        <f t="shared" si="12"/>
        <v>-2.2964509394571907E-3</v>
      </c>
      <c r="J27" s="19">
        <f t="shared" si="13"/>
        <v>0.10999999999999943</v>
      </c>
    </row>
    <row r="28" spans="1:10" x14ac:dyDescent="0.25">
      <c r="A28" s="9">
        <f t="shared" si="8"/>
        <v>44749.25</v>
      </c>
      <c r="B28" s="11">
        <v>48.84</v>
      </c>
      <c r="C28" s="11">
        <v>48.83</v>
      </c>
      <c r="D28" s="3">
        <f t="shared" si="10"/>
        <v>-2.047502047503095E-4</v>
      </c>
      <c r="E28">
        <f t="shared" si="11"/>
        <v>1.0000000000005116E-2</v>
      </c>
      <c r="F28" s="9">
        <f t="shared" si="9"/>
        <v>44749.25</v>
      </c>
      <c r="G28" s="12">
        <v>47.69</v>
      </c>
      <c r="H28" s="12">
        <v>47.78</v>
      </c>
      <c r="I28" s="3">
        <f t="shared" si="12"/>
        <v>1.8871880897463496E-3</v>
      </c>
      <c r="J28" s="19">
        <f t="shared" si="13"/>
        <v>-9.0000000000003411E-2</v>
      </c>
    </row>
    <row r="29" spans="1:10" x14ac:dyDescent="0.25">
      <c r="A29" s="9">
        <f t="shared" si="8"/>
        <v>44750.25</v>
      </c>
      <c r="B29" s="11">
        <v>48.36</v>
      </c>
      <c r="C29" s="11">
        <v>48.51</v>
      </c>
      <c r="D29" s="3">
        <f t="shared" si="10"/>
        <v>3.1017369727046854E-3</v>
      </c>
      <c r="E29">
        <f t="shared" si="11"/>
        <v>-0.14999999999999858</v>
      </c>
      <c r="F29" s="9">
        <f t="shared" si="9"/>
        <v>44750.25</v>
      </c>
      <c r="G29" s="12">
        <v>47.65</v>
      </c>
      <c r="H29" s="12">
        <v>47.5</v>
      </c>
      <c r="I29" s="3">
        <f t="shared" si="12"/>
        <v>-3.1479538300104633E-3</v>
      </c>
      <c r="J29" s="19">
        <f t="shared" si="13"/>
        <v>0.14999999999999858</v>
      </c>
    </row>
    <row r="30" spans="1:10" x14ac:dyDescent="0.25">
      <c r="A30" s="9">
        <f t="shared" si="8"/>
        <v>44751.25</v>
      </c>
      <c r="B30" s="11">
        <v>47.82</v>
      </c>
      <c r="C30" s="11">
        <v>48</v>
      </c>
      <c r="D30" s="3">
        <f t="shared" si="10"/>
        <v>3.7641154328732686E-3</v>
      </c>
      <c r="E30">
        <f t="shared" si="11"/>
        <v>-0.17999999999999972</v>
      </c>
      <c r="F30" s="9">
        <f t="shared" si="9"/>
        <v>44751.25</v>
      </c>
      <c r="G30" s="12">
        <v>47.81</v>
      </c>
      <c r="H30" s="12">
        <v>47.78</v>
      </c>
      <c r="I30" s="3">
        <f t="shared" si="12"/>
        <v>-6.2748379000211534E-4</v>
      </c>
      <c r="J30" s="19">
        <f t="shared" si="13"/>
        <v>3.0000000000001137E-2</v>
      </c>
    </row>
    <row r="31" spans="1:10" x14ac:dyDescent="0.25">
      <c r="A31" s="9">
        <f t="shared" si="8"/>
        <v>44752.25</v>
      </c>
      <c r="B31" s="11">
        <v>47.47</v>
      </c>
      <c r="C31" s="11">
        <v>47.6</v>
      </c>
      <c r="D31" s="3">
        <f t="shared" si="10"/>
        <v>2.738571729513431E-3</v>
      </c>
      <c r="E31">
        <f t="shared" si="11"/>
        <v>-0.13000000000000256</v>
      </c>
      <c r="F31" s="9">
        <f t="shared" si="9"/>
        <v>44752.25</v>
      </c>
      <c r="G31" s="12">
        <v>47.76</v>
      </c>
      <c r="H31" s="12">
        <v>47.73</v>
      </c>
      <c r="I31" s="3">
        <f t="shared" si="12"/>
        <v>-6.281407035176118E-4</v>
      </c>
      <c r="J31" s="19">
        <f t="shared" si="13"/>
        <v>3.0000000000001137E-2</v>
      </c>
    </row>
    <row r="32" spans="1:10" x14ac:dyDescent="0.25">
      <c r="A32" s="9">
        <f t="shared" si="8"/>
        <v>44753.25</v>
      </c>
      <c r="B32" s="11">
        <v>47.2</v>
      </c>
      <c r="C32" s="11">
        <v>47.35</v>
      </c>
      <c r="D32" s="3">
        <f t="shared" si="10"/>
        <v>3.1779661016948851E-3</v>
      </c>
      <c r="E32">
        <f t="shared" si="11"/>
        <v>-0.14999999999999858</v>
      </c>
      <c r="F32" s="9">
        <f t="shared" si="9"/>
        <v>44753.25</v>
      </c>
      <c r="G32" s="12">
        <v>47.88</v>
      </c>
      <c r="H32" s="12">
        <v>47.57</v>
      </c>
      <c r="I32" s="3">
        <f t="shared" si="12"/>
        <v>-6.4745196324144166E-3</v>
      </c>
      <c r="J32" s="19">
        <f t="shared" si="13"/>
        <v>0.31000000000000227</v>
      </c>
    </row>
    <row r="33" spans="1:10" x14ac:dyDescent="0.25">
      <c r="A33" s="9">
        <f t="shared" si="8"/>
        <v>44754.25</v>
      </c>
      <c r="B33" s="11">
        <v>47.1</v>
      </c>
      <c r="C33" s="11">
        <v>47.18</v>
      </c>
      <c r="D33" s="3">
        <f t="shared" si="10"/>
        <v>1.6985138004245923E-3</v>
      </c>
      <c r="E33">
        <f t="shared" si="11"/>
        <v>-7.9999999999998295E-2</v>
      </c>
      <c r="F33" s="9">
        <f t="shared" si="9"/>
        <v>44754.25</v>
      </c>
      <c r="G33" s="12">
        <v>47.59</v>
      </c>
      <c r="H33" s="12">
        <v>47.82</v>
      </c>
      <c r="I33" s="3">
        <f t="shared" si="12"/>
        <v>4.8329480983399214E-3</v>
      </c>
      <c r="J33" s="19">
        <f t="shared" si="13"/>
        <v>-0.22999999999999687</v>
      </c>
    </row>
    <row r="34" spans="1:10" x14ac:dyDescent="0.25">
      <c r="A34" s="9">
        <f t="shared" si="8"/>
        <v>44755.25</v>
      </c>
      <c r="B34" s="11">
        <v>47.1</v>
      </c>
      <c r="C34" s="11">
        <v>47.09</v>
      </c>
      <c r="D34" s="3">
        <f t="shared" si="10"/>
        <v>-2.1231422505303631E-4</v>
      </c>
      <c r="E34">
        <f t="shared" si="11"/>
        <v>9.9999999999980105E-3</v>
      </c>
      <c r="F34" s="9">
        <f t="shared" si="9"/>
        <v>44755.25</v>
      </c>
      <c r="G34" s="12">
        <v>47.59</v>
      </c>
      <c r="H34" s="12">
        <v>47.59</v>
      </c>
      <c r="I34" s="3">
        <f t="shared" si="12"/>
        <v>0</v>
      </c>
      <c r="J34" s="19">
        <f t="shared" si="13"/>
        <v>0</v>
      </c>
    </row>
    <row r="35" spans="1:10" x14ac:dyDescent="0.25">
      <c r="A35" s="9">
        <f t="shared" si="8"/>
        <v>44756.25</v>
      </c>
      <c r="B35" s="11">
        <v>46.77</v>
      </c>
      <c r="C35" s="11">
        <v>47.03</v>
      </c>
      <c r="D35" s="3">
        <f t="shared" si="10"/>
        <v>5.55911909343592E-3</v>
      </c>
      <c r="E35">
        <f t="shared" si="11"/>
        <v>-0.25999999999999801</v>
      </c>
      <c r="F35" s="9">
        <f t="shared" si="9"/>
        <v>44756.25</v>
      </c>
      <c r="G35" s="12">
        <v>47.6</v>
      </c>
      <c r="H35" s="12">
        <v>47.68</v>
      </c>
      <c r="I35" s="3">
        <f t="shared" si="12"/>
        <v>1.6806722689075271E-3</v>
      </c>
      <c r="J35" s="19">
        <f t="shared" si="13"/>
        <v>-7.9999999999998295E-2</v>
      </c>
    </row>
    <row r="36" spans="1:10" x14ac:dyDescent="0.25">
      <c r="A36" s="9">
        <f t="shared" si="8"/>
        <v>44757.25</v>
      </c>
      <c r="B36" s="11">
        <v>46.53</v>
      </c>
      <c r="C36" s="11">
        <v>46.72</v>
      </c>
      <c r="D36" s="3">
        <f t="shared" si="10"/>
        <v>4.0833870621104175E-3</v>
      </c>
      <c r="E36" s="19">
        <f t="shared" si="11"/>
        <v>-0.18999999999999773</v>
      </c>
      <c r="F36" s="9">
        <f t="shared" si="9"/>
        <v>44757.25</v>
      </c>
      <c r="G36" s="12">
        <v>47.61</v>
      </c>
      <c r="H36" s="12">
        <v>47.67</v>
      </c>
      <c r="I36" s="3">
        <f t="shared" si="12"/>
        <v>1.2602394454946917E-3</v>
      </c>
      <c r="J36" s="19">
        <f t="shared" si="13"/>
        <v>-6.0000000000002274E-2</v>
      </c>
    </row>
    <row r="37" spans="1:10" x14ac:dyDescent="0.25">
      <c r="A37" s="9">
        <f t="shared" si="8"/>
        <v>44758.25</v>
      </c>
      <c r="B37" s="11">
        <v>46.29</v>
      </c>
      <c r="C37" s="11">
        <v>46.5</v>
      </c>
      <c r="D37" s="3">
        <f t="shared" si="10"/>
        <v>4.5366169799092859E-3</v>
      </c>
      <c r="E37" s="19">
        <f t="shared" si="11"/>
        <v>-0.21000000000000085</v>
      </c>
      <c r="F37" s="9">
        <f t="shared" si="9"/>
        <v>44758.25</v>
      </c>
      <c r="G37" s="12">
        <v>47.37</v>
      </c>
      <c r="H37" s="12">
        <v>47.37</v>
      </c>
      <c r="I37" s="3">
        <f t="shared" si="12"/>
        <v>0</v>
      </c>
      <c r="J37" s="19">
        <f t="shared" si="13"/>
        <v>0</v>
      </c>
    </row>
    <row r="38" spans="1:10" x14ac:dyDescent="0.25">
      <c r="A38" s="9">
        <f t="shared" si="8"/>
        <v>44759.25</v>
      </c>
      <c r="B38" s="11">
        <v>46.29</v>
      </c>
      <c r="C38" s="11">
        <v>46.27</v>
      </c>
      <c r="D38" s="3">
        <f t="shared" si="10"/>
        <v>-4.3205875999127285E-4</v>
      </c>
      <c r="E38" s="19">
        <f t="shared" si="11"/>
        <v>1.9999999999996021E-2</v>
      </c>
      <c r="F38" s="9">
        <f t="shared" si="9"/>
        <v>44759.25</v>
      </c>
      <c r="G38" s="12">
        <v>47.16</v>
      </c>
      <c r="H38" s="12">
        <v>47.13</v>
      </c>
      <c r="I38" s="3">
        <f t="shared" si="12"/>
        <v>-6.3613231552150202E-4</v>
      </c>
      <c r="J38" s="19">
        <f t="shared" si="13"/>
        <v>2.9999999999994031E-2</v>
      </c>
    </row>
    <row r="39" spans="1:10" x14ac:dyDescent="0.25">
      <c r="A39" s="9">
        <f t="shared" si="8"/>
        <v>44760.25</v>
      </c>
      <c r="B39" s="11">
        <v>46.29</v>
      </c>
      <c r="C39" s="11">
        <v>46.3</v>
      </c>
      <c r="D39" s="3">
        <f t="shared" si="10"/>
        <v>2.1602937999563643E-4</v>
      </c>
      <c r="E39" s="19">
        <f t="shared" si="11"/>
        <v>-9.9999999999980105E-3</v>
      </c>
      <c r="F39" s="9">
        <f t="shared" si="9"/>
        <v>44760.25</v>
      </c>
      <c r="G39" s="12">
        <v>47.13</v>
      </c>
      <c r="H39" s="12">
        <v>47.07</v>
      </c>
      <c r="I39" s="3">
        <f t="shared" si="12"/>
        <v>-1.2730744748568274E-3</v>
      </c>
      <c r="J39" s="19">
        <f t="shared" si="13"/>
        <v>6.0000000000002274E-2</v>
      </c>
    </row>
    <row r="40" spans="1:10" x14ac:dyDescent="0.25">
      <c r="A40" s="9">
        <f t="shared" si="8"/>
        <v>44761.25</v>
      </c>
      <c r="B40" s="11">
        <v>46.29</v>
      </c>
      <c r="C40" s="11">
        <v>46.29</v>
      </c>
      <c r="D40" s="3">
        <f t="shared" si="10"/>
        <v>0</v>
      </c>
      <c r="E40" s="19">
        <f t="shared" si="11"/>
        <v>0</v>
      </c>
      <c r="F40" s="9">
        <f t="shared" si="9"/>
        <v>44761.25</v>
      </c>
      <c r="G40" s="12">
        <v>47.13</v>
      </c>
      <c r="H40" s="12">
        <v>47.14</v>
      </c>
      <c r="I40" s="3">
        <f t="shared" si="12"/>
        <v>2.1217907914275428E-4</v>
      </c>
      <c r="J40" s="19">
        <f t="shared" si="13"/>
        <v>-9.9999999999980105E-3</v>
      </c>
    </row>
    <row r="41" spans="1:10" x14ac:dyDescent="0.25">
      <c r="A41" s="9">
        <f t="shared" si="8"/>
        <v>44762.25</v>
      </c>
      <c r="B41" s="11">
        <v>46.29</v>
      </c>
      <c r="C41" s="11">
        <v>46.32</v>
      </c>
      <c r="D41" s="3">
        <f t="shared" si="10"/>
        <v>6.4808813998706285E-4</v>
      </c>
      <c r="E41" s="19">
        <f t="shared" si="11"/>
        <v>-3.0000000000001137E-2</v>
      </c>
      <c r="F41" s="9">
        <f t="shared" si="9"/>
        <v>44762.25</v>
      </c>
      <c r="G41" s="12">
        <v>47.83</v>
      </c>
      <c r="H41" s="12">
        <v>47.48</v>
      </c>
      <c r="I41" s="3">
        <f t="shared" si="12"/>
        <v>-7.3175831068367433E-3</v>
      </c>
      <c r="J41" s="19">
        <f t="shared" si="13"/>
        <v>0.35000000000000142</v>
      </c>
    </row>
    <row r="42" spans="1:10" x14ac:dyDescent="0.25">
      <c r="A42" s="9">
        <f t="shared" si="8"/>
        <v>44763.25</v>
      </c>
      <c r="B42" s="11">
        <v>46.29</v>
      </c>
      <c r="C42" s="11">
        <v>46.3</v>
      </c>
      <c r="D42" s="3">
        <f t="shared" si="10"/>
        <v>2.1602937999563643E-4</v>
      </c>
      <c r="E42" s="19">
        <f t="shared" si="11"/>
        <v>-9.9999999999980105E-3</v>
      </c>
      <c r="F42" s="9">
        <f t="shared" si="9"/>
        <v>44763.25</v>
      </c>
      <c r="G42" s="16">
        <v>47.77</v>
      </c>
      <c r="H42" s="12">
        <v>47.78</v>
      </c>
      <c r="I42" s="3">
        <f t="shared" si="12"/>
        <v>2.0933640360054447E-4</v>
      </c>
      <c r="J42" s="19">
        <f t="shared" si="13"/>
        <v>-9.9999999999980105E-3</v>
      </c>
    </row>
    <row r="43" spans="1:10" x14ac:dyDescent="0.25">
      <c r="A43" s="9">
        <f t="shared" si="8"/>
        <v>44764.25</v>
      </c>
      <c r="B43" s="11">
        <v>46.29</v>
      </c>
      <c r="C43" s="12">
        <v>46.29</v>
      </c>
      <c r="D43" s="3">
        <f t="shared" si="10"/>
        <v>0</v>
      </c>
      <c r="E43" s="19">
        <f t="shared" si="11"/>
        <v>0</v>
      </c>
      <c r="F43" s="9">
        <f t="shared" si="9"/>
        <v>44764.25</v>
      </c>
      <c r="G43" s="12">
        <v>47.9</v>
      </c>
      <c r="H43" s="12">
        <v>47.81</v>
      </c>
      <c r="I43" s="3">
        <f t="shared" si="12"/>
        <v>-1.8789144050103614E-3</v>
      </c>
      <c r="J43" s="19">
        <f t="shared" si="13"/>
        <v>8.9999999999996305E-2</v>
      </c>
    </row>
    <row r="44" spans="1:10" x14ac:dyDescent="0.25">
      <c r="A44" s="9">
        <f t="shared" si="8"/>
        <v>44765.25</v>
      </c>
      <c r="B44" s="11">
        <v>46.29</v>
      </c>
      <c r="C44" s="11">
        <v>46.3</v>
      </c>
      <c r="D44" s="3">
        <f t="shared" si="10"/>
        <v>2.1602937999563643E-4</v>
      </c>
      <c r="E44" s="19">
        <f t="shared" si="11"/>
        <v>-9.9999999999980105E-3</v>
      </c>
      <c r="F44" s="9">
        <f t="shared" si="9"/>
        <v>44765.25</v>
      </c>
      <c r="G44" s="12">
        <v>48.35</v>
      </c>
      <c r="H44" s="12">
        <v>48.4</v>
      </c>
      <c r="I44" s="3">
        <f t="shared" si="12"/>
        <v>1.0341261633918749E-3</v>
      </c>
      <c r="J44" s="19">
        <f t="shared" si="13"/>
        <v>-4.9999999999997158E-2</v>
      </c>
    </row>
    <row r="45" spans="1:10" x14ac:dyDescent="0.25">
      <c r="A45" s="9">
        <f t="shared" si="8"/>
        <v>44766.25</v>
      </c>
      <c r="B45" s="11">
        <v>46.28</v>
      </c>
      <c r="C45" s="11">
        <v>46.28</v>
      </c>
      <c r="D45" s="3">
        <f t="shared" si="10"/>
        <v>0</v>
      </c>
      <c r="E45" s="19">
        <f t="shared" si="11"/>
        <v>0</v>
      </c>
      <c r="F45" s="9">
        <f t="shared" si="9"/>
        <v>44766.25</v>
      </c>
      <c r="G45" s="12">
        <v>48.48</v>
      </c>
      <c r="H45" s="12">
        <v>48.59</v>
      </c>
      <c r="I45" s="3">
        <f t="shared" si="12"/>
        <v>2.268976897689904E-3</v>
      </c>
      <c r="J45" s="19">
        <f t="shared" si="13"/>
        <v>-0.11000000000000654</v>
      </c>
    </row>
    <row r="46" spans="1:10" x14ac:dyDescent="0.25">
      <c r="A46" s="9">
        <f t="shared" ref="A46:A77" si="14">A45+1</f>
        <v>44767.25</v>
      </c>
      <c r="B46" s="11">
        <v>46.28</v>
      </c>
      <c r="C46" s="11">
        <v>46.28</v>
      </c>
      <c r="D46" s="3">
        <f t="shared" si="10"/>
        <v>0</v>
      </c>
      <c r="E46" s="19">
        <f t="shared" si="11"/>
        <v>0</v>
      </c>
      <c r="F46" s="9">
        <f t="shared" ref="F46:F77" si="15">F45+1</f>
        <v>44767.25</v>
      </c>
      <c r="G46" s="12">
        <v>48.27</v>
      </c>
      <c r="H46" s="12">
        <v>48.02</v>
      </c>
      <c r="I46" s="3">
        <f t="shared" si="12"/>
        <v>-5.1792003314688213E-3</v>
      </c>
      <c r="J46" s="19">
        <f t="shared" si="13"/>
        <v>0.25</v>
      </c>
    </row>
    <row r="47" spans="1:10" x14ac:dyDescent="0.25">
      <c r="A47" s="9">
        <f t="shared" si="14"/>
        <v>44768.25</v>
      </c>
      <c r="B47" s="11">
        <v>46.28</v>
      </c>
      <c r="C47" s="11">
        <v>46.3</v>
      </c>
      <c r="D47" s="3">
        <f t="shared" si="10"/>
        <v>4.3215211754529001E-4</v>
      </c>
      <c r="E47" s="19">
        <f t="shared" si="11"/>
        <v>-1.9999999999996021E-2</v>
      </c>
      <c r="F47" s="9">
        <f t="shared" si="15"/>
        <v>44768.25</v>
      </c>
      <c r="G47" s="12">
        <v>47.92</v>
      </c>
      <c r="H47" s="12">
        <v>47.68</v>
      </c>
      <c r="I47" s="3">
        <f t="shared" si="12"/>
        <v>-5.0083472454090566E-3</v>
      </c>
      <c r="J47" s="19">
        <f t="shared" si="13"/>
        <v>0.24000000000000199</v>
      </c>
    </row>
    <row r="48" spans="1:10" x14ac:dyDescent="0.25">
      <c r="A48" s="9">
        <f t="shared" si="14"/>
        <v>44769.25</v>
      </c>
      <c r="B48" s="12">
        <v>46.29</v>
      </c>
      <c r="C48" s="12">
        <v>46.325000000000003</v>
      </c>
      <c r="D48" s="3">
        <f t="shared" si="10"/>
        <v>7.5610282998495775E-4</v>
      </c>
      <c r="E48" s="19">
        <f t="shared" si="11"/>
        <v>-3.5000000000003695E-2</v>
      </c>
      <c r="F48" s="9">
        <f t="shared" si="15"/>
        <v>44769.25</v>
      </c>
      <c r="G48" s="12">
        <v>47.82</v>
      </c>
      <c r="H48" s="12">
        <v>47.853999999999999</v>
      </c>
      <c r="I48" s="3">
        <f t="shared" si="12"/>
        <v>7.1099958176492934E-4</v>
      </c>
      <c r="J48" s="19">
        <f t="shared" si="13"/>
        <v>-3.399999999999892E-2</v>
      </c>
    </row>
    <row r="49" spans="1:10" x14ac:dyDescent="0.25">
      <c r="A49" s="9">
        <f t="shared" si="14"/>
        <v>44770.25</v>
      </c>
      <c r="B49" s="12">
        <v>46.56</v>
      </c>
      <c r="C49" s="12">
        <v>46.292000000000002</v>
      </c>
      <c r="D49" s="3">
        <f t="shared" ref="D49" si="16">(C49-B49)/B49</f>
        <v>-5.7560137457044816E-3</v>
      </c>
      <c r="E49" s="19">
        <f t="shared" ref="E49" si="17">B49-C49</f>
        <v>0.26800000000000068</v>
      </c>
      <c r="F49" s="9">
        <f t="shared" si="15"/>
        <v>44770.25</v>
      </c>
      <c r="G49" s="12">
        <v>48.15</v>
      </c>
      <c r="H49" s="12">
        <v>48.145000000000003</v>
      </c>
      <c r="I49" s="3">
        <f t="shared" ref="I49" si="18">(H49-G49)/G49</f>
        <v>-1.0384215991683184E-4</v>
      </c>
      <c r="J49" s="19">
        <f t="shared" ref="J49" si="19">G49-H49</f>
        <v>4.9999999999954525E-3</v>
      </c>
    </row>
    <row r="50" spans="1:10" x14ac:dyDescent="0.25">
      <c r="A50" s="9">
        <f t="shared" si="14"/>
        <v>44771.25</v>
      </c>
      <c r="B50" s="11">
        <v>46.32</v>
      </c>
      <c r="C50" s="11">
        <v>46.62</v>
      </c>
      <c r="D50" s="3">
        <f t="shared" ref="D50" si="20">(C50-B50)/B50</f>
        <v>6.4766839378237731E-3</v>
      </c>
      <c r="E50" s="19">
        <f t="shared" ref="E50" si="21">B50-C50</f>
        <v>-0.29999999999999716</v>
      </c>
      <c r="F50" s="9">
        <f t="shared" si="15"/>
        <v>44771.25</v>
      </c>
      <c r="G50" s="12">
        <v>48.62</v>
      </c>
      <c r="H50" s="12">
        <v>48.244999999999997</v>
      </c>
      <c r="I50" s="3">
        <f t="shared" ref="I50" si="22">(H50-G50)/G50</f>
        <v>-7.7128753599341841E-3</v>
      </c>
      <c r="J50" s="19">
        <f t="shared" ref="J50" si="23">G50-H50</f>
        <v>0.375</v>
      </c>
    </row>
    <row r="51" spans="1:10" x14ac:dyDescent="0.25">
      <c r="A51" s="9">
        <f t="shared" si="14"/>
        <v>44772.25</v>
      </c>
      <c r="B51" s="12">
        <v>46.32</v>
      </c>
      <c r="C51" s="12">
        <v>46.393000000000001</v>
      </c>
      <c r="D51" s="3">
        <f t="shared" ref="D51" si="24">(C51-B51)/B51</f>
        <v>1.5759930915371415E-3</v>
      </c>
      <c r="E51" s="19">
        <f t="shared" ref="E51" si="25">B51-C51</f>
        <v>-7.3000000000000398E-2</v>
      </c>
      <c r="F51" s="9">
        <f t="shared" si="15"/>
        <v>44772.25</v>
      </c>
      <c r="G51" s="12">
        <v>48.52</v>
      </c>
      <c r="H51" s="12">
        <v>49.081000000000003</v>
      </c>
      <c r="I51" s="3">
        <f t="shared" ref="I51" si="26">(H51-G51)/G51</f>
        <v>1.1562242374278647E-2</v>
      </c>
      <c r="J51" s="19">
        <f t="shared" ref="J51" si="27">G51-H51</f>
        <v>-0.56099999999999994</v>
      </c>
    </row>
    <row r="52" spans="1:10" x14ac:dyDescent="0.25">
      <c r="A52" s="9">
        <f t="shared" si="14"/>
        <v>44773.25</v>
      </c>
      <c r="B52" s="12">
        <v>46.32</v>
      </c>
      <c r="C52" s="12">
        <v>46.338000000000001</v>
      </c>
      <c r="D52" s="3">
        <f t="shared" ref="D52" si="28">(C52-B52)/B52</f>
        <v>3.8860103626944478E-4</v>
      </c>
      <c r="E52" s="19">
        <f t="shared" ref="E52" si="29">B52-C52</f>
        <v>-1.8000000000000682E-2</v>
      </c>
      <c r="F52" s="9">
        <f t="shared" si="15"/>
        <v>44773.25</v>
      </c>
      <c r="G52" s="12">
        <v>48.37</v>
      </c>
      <c r="H52" s="12">
        <v>47.743000000000002</v>
      </c>
      <c r="I52" s="3">
        <f t="shared" ref="I52" si="30">(H52-G52)/G52</f>
        <v>-1.296258011163935E-2</v>
      </c>
      <c r="J52" s="19">
        <f t="shared" ref="J52" si="31">G52-H52</f>
        <v>0.62699999999999534</v>
      </c>
    </row>
    <row r="53" spans="1:10" x14ac:dyDescent="0.25">
      <c r="A53" s="9">
        <f t="shared" si="14"/>
        <v>44774.25</v>
      </c>
      <c r="B53" s="11">
        <v>46.8</v>
      </c>
      <c r="C53" s="11">
        <v>46.48</v>
      </c>
      <c r="D53" s="3">
        <f t="shared" ref="D53" si="32">(C53-B53)/B53</f>
        <v>-6.8376068376068437E-3</v>
      </c>
      <c r="E53" s="19">
        <f t="shared" ref="E53" si="33">B53-C53</f>
        <v>0.32000000000000028</v>
      </c>
      <c r="F53" s="9">
        <f t="shared" si="15"/>
        <v>44774.25</v>
      </c>
      <c r="G53" s="12">
        <v>48.69</v>
      </c>
      <c r="H53" s="12">
        <v>48.468000000000004</v>
      </c>
      <c r="I53" s="3">
        <f t="shared" ref="I53" si="34">(H53-G53)/G53</f>
        <v>-4.559457794208137E-3</v>
      </c>
      <c r="J53" s="19">
        <f t="shared" ref="J53" si="35">G53-H53</f>
        <v>0.2219999999999942</v>
      </c>
    </row>
    <row r="54" spans="1:10" x14ac:dyDescent="0.25">
      <c r="A54" s="9">
        <f t="shared" si="14"/>
        <v>44775.25</v>
      </c>
      <c r="B54" s="12">
        <v>47.14</v>
      </c>
      <c r="C54" s="12">
        <v>47.625</v>
      </c>
      <c r="D54" s="3">
        <f t="shared" ref="D54:D55" si="36">(C54-B54)/B54</f>
        <v>1.0288502333474744E-2</v>
      </c>
      <c r="E54" s="19">
        <f t="shared" ref="E54:E55" si="37">B54-C54</f>
        <v>-0.48499999999999943</v>
      </c>
      <c r="F54" s="9">
        <f t="shared" si="15"/>
        <v>44775.25</v>
      </c>
      <c r="G54" s="12">
        <v>49.32</v>
      </c>
      <c r="H54" s="12">
        <v>49.276000000000003</v>
      </c>
      <c r="I54" s="3">
        <f t="shared" ref="I54:I55" si="38">(H54-G54)/G54</f>
        <v>-8.9213300892126784E-4</v>
      </c>
      <c r="J54" s="19">
        <f t="shared" ref="J54:J55" si="39">G54-H54</f>
        <v>4.399999999999693E-2</v>
      </c>
    </row>
    <row r="55" spans="1:10" x14ac:dyDescent="0.25">
      <c r="A55" s="9">
        <f t="shared" si="14"/>
        <v>44776.25</v>
      </c>
      <c r="B55" s="12">
        <v>47.62</v>
      </c>
      <c r="C55" s="12">
        <v>47.493000000000002</v>
      </c>
      <c r="D55" s="3">
        <f t="shared" si="36"/>
        <v>-2.6669466610666809E-3</v>
      </c>
      <c r="E55" s="19">
        <f t="shared" si="37"/>
        <v>0.12699999999999534</v>
      </c>
      <c r="F55" s="9">
        <f t="shared" si="15"/>
        <v>44776.25</v>
      </c>
      <c r="G55" s="12">
        <v>49.72</v>
      </c>
      <c r="H55" s="12">
        <v>49.78</v>
      </c>
      <c r="I55" s="3">
        <f t="shared" si="38"/>
        <v>1.2067578439260312E-3</v>
      </c>
      <c r="J55" s="19">
        <f t="shared" si="39"/>
        <v>-6.0000000000002274E-2</v>
      </c>
    </row>
    <row r="56" spans="1:10" x14ac:dyDescent="0.25">
      <c r="A56" s="9">
        <f t="shared" si="14"/>
        <v>44777.25</v>
      </c>
      <c r="B56" s="12">
        <v>47.86</v>
      </c>
      <c r="C56" s="12">
        <v>48.113</v>
      </c>
      <c r="D56" s="3">
        <f t="shared" ref="D56:D57" si="40">(C56-B56)/B56</f>
        <v>5.2862515670706253E-3</v>
      </c>
      <c r="E56" s="19">
        <f t="shared" ref="E56:E57" si="41">B56-C56</f>
        <v>-0.25300000000000011</v>
      </c>
      <c r="F56" s="9">
        <f t="shared" si="15"/>
        <v>44777.25</v>
      </c>
      <c r="G56" s="12">
        <v>49.81</v>
      </c>
      <c r="H56" s="12">
        <v>49.927999999999997</v>
      </c>
      <c r="I56" s="3">
        <f t="shared" ref="I56:I57" si="42">(H56-G56)/G56</f>
        <v>2.3690022083917885E-3</v>
      </c>
      <c r="J56" s="19">
        <f t="shared" ref="J56:J57" si="43">G56-H56</f>
        <v>-0.117999999999995</v>
      </c>
    </row>
    <row r="57" spans="1:10" x14ac:dyDescent="0.25">
      <c r="A57" s="9">
        <f t="shared" si="14"/>
        <v>44778.25</v>
      </c>
      <c r="B57" s="12">
        <v>48.47</v>
      </c>
      <c r="C57" s="12">
        <v>48.188000000000002</v>
      </c>
      <c r="D57" s="3">
        <f t="shared" si="40"/>
        <v>-5.8180317722301726E-3</v>
      </c>
      <c r="E57" s="19">
        <f t="shared" si="41"/>
        <v>0.28199999999999648</v>
      </c>
      <c r="F57" s="9">
        <f t="shared" si="15"/>
        <v>44778.25</v>
      </c>
      <c r="G57" s="12">
        <v>49.61</v>
      </c>
      <c r="H57" s="12">
        <v>49.622999999999998</v>
      </c>
      <c r="I57" s="3">
        <f t="shared" si="42"/>
        <v>2.6204394275343933E-4</v>
      </c>
      <c r="J57" s="19">
        <f t="shared" si="43"/>
        <v>-1.2999999999998124E-2</v>
      </c>
    </row>
    <row r="58" spans="1:10" x14ac:dyDescent="0.25">
      <c r="A58" s="9">
        <f t="shared" si="14"/>
        <v>44779.25</v>
      </c>
      <c r="B58" s="12">
        <v>48.81</v>
      </c>
      <c r="C58" s="12">
        <v>48.651000000000003</v>
      </c>
      <c r="D58" s="3">
        <f t="shared" ref="D58:D59" si="44">(C58-B58)/B58</f>
        <v>-3.2575291948371012E-3</v>
      </c>
      <c r="E58" s="19">
        <f t="shared" ref="E58:E59" si="45">B58-C58</f>
        <v>0.15899999999999892</v>
      </c>
      <c r="F58" s="9">
        <f t="shared" si="15"/>
        <v>44779.25</v>
      </c>
      <c r="G58" s="12">
        <v>49.31</v>
      </c>
      <c r="H58" s="12">
        <v>49.259</v>
      </c>
      <c r="I58" s="3">
        <f t="shared" ref="I58:I59" si="46">(H58-G58)/G58</f>
        <v>-1.0342729669438639E-3</v>
      </c>
      <c r="J58" s="19">
        <f t="shared" ref="J58:J59" si="47">G58-H58</f>
        <v>5.1000000000001933E-2</v>
      </c>
    </row>
    <row r="59" spans="1:10" x14ac:dyDescent="0.25">
      <c r="A59" s="9">
        <f t="shared" si="14"/>
        <v>44780.25</v>
      </c>
      <c r="B59" s="12">
        <v>48.64</v>
      </c>
      <c r="C59" s="12">
        <v>48.767000000000003</v>
      </c>
      <c r="D59" s="3">
        <f t="shared" si="44"/>
        <v>2.6110197368421554E-3</v>
      </c>
      <c r="E59" s="19">
        <f t="shared" si="45"/>
        <v>-0.12700000000000244</v>
      </c>
      <c r="F59" s="9">
        <f t="shared" si="15"/>
        <v>44780.25</v>
      </c>
      <c r="G59" s="12">
        <v>49.22</v>
      </c>
      <c r="H59" s="12">
        <v>48.981999999999999</v>
      </c>
      <c r="I59" s="3">
        <f t="shared" si="46"/>
        <v>-4.8354327509142533E-3</v>
      </c>
      <c r="J59" s="19">
        <f t="shared" si="47"/>
        <v>0.23799999999999955</v>
      </c>
    </row>
    <row r="60" spans="1:10" x14ac:dyDescent="0.25">
      <c r="A60" s="9">
        <f t="shared" si="14"/>
        <v>44781.25</v>
      </c>
      <c r="B60" s="4">
        <v>48.4</v>
      </c>
      <c r="C60" s="12">
        <v>48.473999999999997</v>
      </c>
      <c r="D60" s="3">
        <f t="shared" ref="D60" si="48">(C60-B60)/B60</f>
        <v>1.5289256198346708E-3</v>
      </c>
      <c r="E60" s="19">
        <f t="shared" ref="E60" si="49">B60-C60</f>
        <v>-7.3999999999998067E-2</v>
      </c>
      <c r="F60" s="9">
        <f t="shared" si="15"/>
        <v>44781.25</v>
      </c>
      <c r="G60" s="12">
        <v>49.54</v>
      </c>
      <c r="H60" s="12">
        <v>49.488</v>
      </c>
      <c r="I60" s="3">
        <f t="shared" ref="I60" si="50">(H60-G60)/G60</f>
        <v>-1.0496568429551798E-3</v>
      </c>
      <c r="J60" s="19">
        <f t="shared" ref="J60" si="51">G60-H60</f>
        <v>5.1999999999999602E-2</v>
      </c>
    </row>
    <row r="61" spans="1:10" x14ac:dyDescent="0.25">
      <c r="A61" s="9">
        <f t="shared" si="14"/>
        <v>44782.25</v>
      </c>
      <c r="B61" s="4">
        <v>48.16</v>
      </c>
      <c r="C61" s="12">
        <v>48.267000000000003</v>
      </c>
      <c r="D61" s="3">
        <f t="shared" ref="D61:D62" si="52">(C61-B61)/B61</f>
        <v>2.2217607973423264E-3</v>
      </c>
      <c r="E61" s="19">
        <f t="shared" ref="E61:E62" si="53">B61-C61</f>
        <v>-0.10700000000000642</v>
      </c>
      <c r="F61" s="9">
        <f t="shared" si="15"/>
        <v>44782.25</v>
      </c>
      <c r="G61" s="4">
        <v>48.68</v>
      </c>
      <c r="H61" s="12">
        <v>48.335000000000001</v>
      </c>
      <c r="I61" s="3">
        <f t="shared" ref="I61:I62" si="54">(H61-G61)/G61</f>
        <v>-7.0870994248150958E-3</v>
      </c>
      <c r="J61" s="19">
        <f t="shared" ref="J61:J62" si="55">G61-H61</f>
        <v>0.34499999999999886</v>
      </c>
    </row>
    <row r="62" spans="1:10" x14ac:dyDescent="0.25">
      <c r="A62" s="9">
        <f t="shared" si="14"/>
        <v>44783.25</v>
      </c>
      <c r="B62" s="4">
        <v>48.16</v>
      </c>
      <c r="C62" s="12">
        <v>48.113</v>
      </c>
      <c r="D62" s="3">
        <f t="shared" si="52"/>
        <v>-9.7591362126239712E-4</v>
      </c>
      <c r="E62" s="19">
        <f t="shared" si="53"/>
        <v>4.6999999999997044E-2</v>
      </c>
      <c r="F62" s="9">
        <f t="shared" si="15"/>
        <v>44783.25</v>
      </c>
      <c r="G62" s="4">
        <v>48.56</v>
      </c>
      <c r="H62" s="12">
        <v>48.564</v>
      </c>
      <c r="I62" s="3">
        <f t="shared" si="54"/>
        <v>8.2372322899460103E-5</v>
      </c>
      <c r="J62" s="19">
        <f t="shared" si="55"/>
        <v>-3.9999999999977831E-3</v>
      </c>
    </row>
    <row r="63" spans="1:10" x14ac:dyDescent="0.25">
      <c r="A63" s="9">
        <f t="shared" si="14"/>
        <v>44784.25</v>
      </c>
      <c r="B63" s="4">
        <v>47.92</v>
      </c>
      <c r="C63" s="12">
        <v>48.04</v>
      </c>
      <c r="D63" s="3">
        <f t="shared" ref="D63" si="56">(C63-B63)/B63</f>
        <v>2.5041736227044541E-3</v>
      </c>
      <c r="E63" s="19">
        <f t="shared" ref="E63" si="57">B63-C63</f>
        <v>-0.11999999999999744</v>
      </c>
      <c r="F63" s="9">
        <f t="shared" si="15"/>
        <v>44784.25</v>
      </c>
      <c r="G63" s="4">
        <v>48.43</v>
      </c>
      <c r="H63" s="12">
        <v>48.47</v>
      </c>
      <c r="I63" s="3">
        <f t="shared" ref="I63" si="58">(H63-G63)/G63</f>
        <v>8.2593433822009392E-4</v>
      </c>
      <c r="J63" s="19">
        <f t="shared" ref="J63" si="59">G63-H63</f>
        <v>-3.9999999999999147E-2</v>
      </c>
    </row>
    <row r="64" spans="1:10" x14ac:dyDescent="0.25">
      <c r="A64" s="9">
        <f t="shared" si="14"/>
        <v>44785.25</v>
      </c>
      <c r="B64" s="4">
        <v>47.68</v>
      </c>
      <c r="C64" s="12">
        <v>47.808999999999997</v>
      </c>
      <c r="D64" s="3">
        <f t="shared" ref="D64:D74" si="60">(C64-B64)/B64</f>
        <v>2.7055369127516314E-3</v>
      </c>
      <c r="E64" s="19">
        <f t="shared" ref="E64:E74" si="61">B64-C64</f>
        <v>-0.12899999999999778</v>
      </c>
      <c r="F64" s="9">
        <f t="shared" si="15"/>
        <v>44785.25</v>
      </c>
      <c r="G64" s="4">
        <v>48.67</v>
      </c>
      <c r="H64" s="4">
        <v>49.055</v>
      </c>
      <c r="I64" s="3">
        <f t="shared" ref="I64:I74" si="62">(H64-G64)/G64</f>
        <v>7.9104170947194991E-3</v>
      </c>
      <c r="J64" s="19">
        <f t="shared" ref="J64:J74" si="63">G64-H64</f>
        <v>-0.38499999999999801</v>
      </c>
    </row>
    <row r="65" spans="1:10" x14ac:dyDescent="0.25">
      <c r="A65" s="9">
        <f t="shared" si="14"/>
        <v>44786.25</v>
      </c>
      <c r="B65" s="4">
        <v>47.44</v>
      </c>
      <c r="C65" s="4">
        <v>47.6</v>
      </c>
      <c r="D65" s="3">
        <f t="shared" si="60"/>
        <v>3.3726812816189649E-3</v>
      </c>
      <c r="E65" s="19">
        <f t="shared" si="61"/>
        <v>-0.16000000000000369</v>
      </c>
      <c r="F65" s="9">
        <f t="shared" si="15"/>
        <v>44786.25</v>
      </c>
      <c r="G65" s="4">
        <v>47.98</v>
      </c>
      <c r="H65" s="4">
        <v>47.84</v>
      </c>
      <c r="I65" s="3">
        <f t="shared" si="62"/>
        <v>-2.9178824510211229E-3</v>
      </c>
      <c r="J65" s="19">
        <f t="shared" si="63"/>
        <v>0.13999999999999346</v>
      </c>
    </row>
    <row r="66" spans="1:10" x14ac:dyDescent="0.25">
      <c r="A66" s="9">
        <f t="shared" si="14"/>
        <v>44787.25</v>
      </c>
      <c r="B66" s="4">
        <v>47.2</v>
      </c>
      <c r="C66" s="4">
        <v>47.387</v>
      </c>
      <c r="D66" s="3">
        <f t="shared" si="60"/>
        <v>3.9618644067796098E-3</v>
      </c>
      <c r="E66" s="19">
        <f t="shared" si="61"/>
        <v>-0.18699999999999761</v>
      </c>
      <c r="F66" s="9">
        <f t="shared" si="15"/>
        <v>44787.25</v>
      </c>
      <c r="G66" s="4">
        <v>47.74</v>
      </c>
      <c r="H66" s="4">
        <v>47.734999999999999</v>
      </c>
      <c r="I66" s="3">
        <f t="shared" si="62"/>
        <v>-1.0473397570177121E-4</v>
      </c>
      <c r="J66" s="19">
        <f t="shared" si="63"/>
        <v>5.000000000002558E-3</v>
      </c>
    </row>
    <row r="67" spans="1:10" x14ac:dyDescent="0.25">
      <c r="A67" s="9">
        <f t="shared" si="14"/>
        <v>44788.25</v>
      </c>
      <c r="B67" s="4">
        <v>46.72</v>
      </c>
      <c r="C67" s="4">
        <v>47.116</v>
      </c>
      <c r="D67" s="3">
        <f t="shared" si="60"/>
        <v>8.4760273972602912E-3</v>
      </c>
      <c r="E67" s="19">
        <f t="shared" si="61"/>
        <v>-0.3960000000000008</v>
      </c>
      <c r="F67" s="9">
        <f t="shared" si="15"/>
        <v>44788.25</v>
      </c>
      <c r="G67" s="4">
        <v>47.5</v>
      </c>
      <c r="H67" s="4">
        <v>47.554000000000002</v>
      </c>
      <c r="I67" s="3">
        <f t="shared" si="62"/>
        <v>1.136842105263201E-3</v>
      </c>
      <c r="J67" s="19">
        <f t="shared" si="63"/>
        <v>-5.4000000000002046E-2</v>
      </c>
    </row>
    <row r="68" spans="1:10" x14ac:dyDescent="0.25">
      <c r="A68" s="9">
        <f t="shared" si="14"/>
        <v>44789.25</v>
      </c>
      <c r="B68" s="4">
        <v>46.36</v>
      </c>
      <c r="C68" s="4">
        <v>46.63</v>
      </c>
      <c r="D68" s="3">
        <f t="shared" si="60"/>
        <v>5.8239861949957537E-3</v>
      </c>
      <c r="E68" s="19">
        <f t="shared" si="61"/>
        <v>-0.27000000000000313</v>
      </c>
      <c r="F68" s="9">
        <f t="shared" si="15"/>
        <v>44789.25</v>
      </c>
      <c r="G68" s="4">
        <v>47.88</v>
      </c>
      <c r="H68" s="4">
        <v>47.798000000000002</v>
      </c>
      <c r="I68" s="3">
        <f t="shared" si="62"/>
        <v>-1.7126148705096226E-3</v>
      </c>
      <c r="J68" s="19">
        <f t="shared" si="63"/>
        <v>8.2000000000000739E-2</v>
      </c>
    </row>
    <row r="69" spans="1:10" x14ac:dyDescent="0.25">
      <c r="A69" s="9">
        <f t="shared" si="14"/>
        <v>44790.25</v>
      </c>
      <c r="B69" s="4">
        <v>46.32</v>
      </c>
      <c r="C69" s="4">
        <v>46.314</v>
      </c>
      <c r="D69" s="3">
        <f t="shared" si="60"/>
        <v>-1.2953367875648158E-4</v>
      </c>
      <c r="E69" s="19">
        <f t="shared" si="61"/>
        <v>6.0000000000002274E-3</v>
      </c>
      <c r="F69" s="9">
        <f t="shared" si="15"/>
        <v>44790.25</v>
      </c>
      <c r="G69" s="4">
        <v>47.68</v>
      </c>
      <c r="H69" s="4">
        <v>47.76</v>
      </c>
      <c r="I69" s="3">
        <f t="shared" si="62"/>
        <v>1.6778523489932528E-3</v>
      </c>
      <c r="J69" s="19">
        <f t="shared" si="63"/>
        <v>-7.9999999999998295E-2</v>
      </c>
    </row>
    <row r="70" spans="1:10" x14ac:dyDescent="0.25">
      <c r="A70" s="9">
        <f t="shared" si="14"/>
        <v>44791.25</v>
      </c>
      <c r="B70" s="4">
        <v>46.32</v>
      </c>
      <c r="C70" s="4">
        <v>46.335000000000001</v>
      </c>
      <c r="D70" s="3">
        <f t="shared" si="60"/>
        <v>3.2383419689120397E-4</v>
      </c>
      <c r="E70" s="19">
        <f t="shared" si="61"/>
        <v>-1.5000000000000568E-2</v>
      </c>
      <c r="F70" s="9">
        <f t="shared" si="15"/>
        <v>44791.25</v>
      </c>
      <c r="G70" s="4">
        <v>47.32</v>
      </c>
      <c r="H70" s="4">
        <v>47.28</v>
      </c>
      <c r="I70" s="3">
        <f t="shared" si="62"/>
        <v>-8.4530853761621188E-4</v>
      </c>
      <c r="J70" s="19">
        <f t="shared" si="63"/>
        <v>3.9999999999999147E-2</v>
      </c>
    </row>
    <row r="71" spans="1:10" x14ac:dyDescent="0.25">
      <c r="A71" s="9">
        <f t="shared" si="14"/>
        <v>44792.25</v>
      </c>
      <c r="B71" s="4">
        <v>46.32</v>
      </c>
      <c r="C71" s="4">
        <v>46.341999999999999</v>
      </c>
      <c r="D71" s="3">
        <f t="shared" si="60"/>
        <v>4.7495682210704803E-4</v>
      </c>
      <c r="E71" s="19">
        <f t="shared" si="61"/>
        <v>-2.1999999999998465E-2</v>
      </c>
      <c r="F71" s="9">
        <f t="shared" si="15"/>
        <v>44792.25</v>
      </c>
      <c r="G71" s="4">
        <v>47.25</v>
      </c>
      <c r="H71" s="4">
        <v>47.258000000000003</v>
      </c>
      <c r="I71" s="3">
        <f t="shared" si="62"/>
        <v>1.6931216931222585E-4</v>
      </c>
      <c r="J71" s="19">
        <f t="shared" si="63"/>
        <v>-8.0000000000026716E-3</v>
      </c>
    </row>
    <row r="72" spans="1:10" x14ac:dyDescent="0.25">
      <c r="A72" s="9">
        <f t="shared" si="14"/>
        <v>44793.25</v>
      </c>
      <c r="B72" s="4">
        <v>46.32</v>
      </c>
      <c r="C72" s="4">
        <v>46.343000000000004</v>
      </c>
      <c r="D72" s="3">
        <f t="shared" si="60"/>
        <v>4.9654576856656394E-4</v>
      </c>
      <c r="E72" s="19">
        <f t="shared" si="61"/>
        <v>-2.300000000000324E-2</v>
      </c>
      <c r="F72" s="9">
        <f t="shared" si="15"/>
        <v>44793.25</v>
      </c>
      <c r="G72" s="4">
        <v>47.7</v>
      </c>
      <c r="H72" s="4">
        <v>47.91</v>
      </c>
      <c r="I72" s="3">
        <f t="shared" si="62"/>
        <v>4.4025157232703092E-3</v>
      </c>
      <c r="J72" s="19">
        <f t="shared" si="63"/>
        <v>-0.20999999999999375</v>
      </c>
    </row>
    <row r="73" spans="1:10" x14ac:dyDescent="0.25">
      <c r="A73" s="9">
        <f t="shared" si="14"/>
        <v>44794.25</v>
      </c>
      <c r="B73" s="4">
        <v>46.32</v>
      </c>
      <c r="C73" s="4">
        <v>46.302999999999997</v>
      </c>
      <c r="D73" s="3">
        <f t="shared" si="60"/>
        <v>-3.6701208981008233E-4</v>
      </c>
      <c r="E73" s="19">
        <f t="shared" si="61"/>
        <v>1.7000000000003013E-2</v>
      </c>
      <c r="F73" s="9">
        <f t="shared" si="15"/>
        <v>44794.25</v>
      </c>
      <c r="G73" s="4">
        <v>48.38</v>
      </c>
      <c r="H73" s="4">
        <v>48.887999999999998</v>
      </c>
      <c r="I73" s="3">
        <f t="shared" si="62"/>
        <v>1.0500206696982132E-2</v>
      </c>
      <c r="J73" s="19">
        <f t="shared" si="63"/>
        <v>-0.50799999999999557</v>
      </c>
    </row>
    <row r="74" spans="1:10" x14ac:dyDescent="0.25">
      <c r="A74" s="9">
        <f t="shared" si="14"/>
        <v>44795.25</v>
      </c>
      <c r="B74" s="4">
        <v>46.32</v>
      </c>
      <c r="C74" s="4">
        <v>46.335999999999999</v>
      </c>
      <c r="D74" s="3">
        <f t="shared" si="60"/>
        <v>3.4542314335056642E-4</v>
      </c>
      <c r="E74" s="19">
        <f t="shared" si="61"/>
        <v>-1.5999999999998238E-2</v>
      </c>
      <c r="F74" s="9">
        <f t="shared" si="15"/>
        <v>44795.25</v>
      </c>
      <c r="G74" s="4">
        <v>48.7</v>
      </c>
      <c r="H74" s="4">
        <v>48.798000000000002</v>
      </c>
      <c r="I74" s="3">
        <f t="shared" si="62"/>
        <v>2.0123203285420735E-3</v>
      </c>
      <c r="J74" s="19">
        <f t="shared" si="63"/>
        <v>-9.7999999999998977E-2</v>
      </c>
    </row>
    <row r="75" spans="1:10" x14ac:dyDescent="0.25">
      <c r="A75" s="9">
        <f t="shared" si="14"/>
        <v>44796.25</v>
      </c>
      <c r="B75" s="4">
        <v>46.32</v>
      </c>
      <c r="C75" s="4">
        <v>46.344999999999999</v>
      </c>
      <c r="D75" s="3">
        <f t="shared" ref="D75:D77" si="64">(C75-B75)/B75</f>
        <v>5.3972366148528884E-4</v>
      </c>
      <c r="E75" s="19">
        <f t="shared" ref="E75:E77" si="65">B75-C75</f>
        <v>-2.4999999999998579E-2</v>
      </c>
      <c r="F75" s="9">
        <f t="shared" si="15"/>
        <v>44796.25</v>
      </c>
      <c r="G75" s="4">
        <v>48.13</v>
      </c>
      <c r="H75" s="4">
        <v>47.932000000000002</v>
      </c>
      <c r="I75" s="3">
        <f t="shared" ref="I75:I77" si="66">(H75-G75)/G75</f>
        <v>-4.1138583004363266E-3</v>
      </c>
      <c r="J75" s="19">
        <f t="shared" ref="J75:J77" si="67">G75-H75</f>
        <v>0.1980000000000004</v>
      </c>
    </row>
    <row r="76" spans="1:10" x14ac:dyDescent="0.25">
      <c r="A76" s="9">
        <f t="shared" si="14"/>
        <v>44797.25</v>
      </c>
      <c r="B76" s="4">
        <v>46.32</v>
      </c>
      <c r="C76" s="4">
        <v>46.347000000000001</v>
      </c>
      <c r="D76" s="3">
        <f t="shared" si="64"/>
        <v>5.8290155440416714E-4</v>
      </c>
      <c r="E76" s="19">
        <f t="shared" si="65"/>
        <v>-2.7000000000001023E-2</v>
      </c>
      <c r="F76" s="9">
        <f t="shared" si="15"/>
        <v>44797.25</v>
      </c>
      <c r="G76" s="4">
        <v>47.77</v>
      </c>
      <c r="H76" s="4">
        <v>47.743000000000002</v>
      </c>
      <c r="I76" s="3">
        <f t="shared" si="66"/>
        <v>-5.6520828972160401E-4</v>
      </c>
      <c r="J76" s="19">
        <f t="shared" si="67"/>
        <v>2.7000000000001023E-2</v>
      </c>
    </row>
    <row r="77" spans="1:10" x14ac:dyDescent="0.25">
      <c r="A77" s="9">
        <f t="shared" si="14"/>
        <v>44798.25</v>
      </c>
      <c r="B77" s="4">
        <v>46.32</v>
      </c>
      <c r="C77" s="4">
        <v>46.350999999999999</v>
      </c>
      <c r="D77" s="3">
        <f t="shared" si="64"/>
        <v>6.6925734024177045E-4</v>
      </c>
      <c r="E77" s="19">
        <f t="shared" si="65"/>
        <v>-3.0999999999998806E-2</v>
      </c>
      <c r="F77" s="9">
        <f t="shared" si="15"/>
        <v>44798.25</v>
      </c>
      <c r="G77" s="4">
        <v>47.59</v>
      </c>
      <c r="H77" s="4">
        <v>47.570999999999998</v>
      </c>
      <c r="I77" s="3">
        <f t="shared" si="66"/>
        <v>-3.9924353855863532E-4</v>
      </c>
      <c r="J77" s="19">
        <f t="shared" si="67"/>
        <v>1.9000000000005457E-2</v>
      </c>
    </row>
    <row r="78" spans="1:10" x14ac:dyDescent="0.25">
      <c r="A78" s="9">
        <f t="shared" ref="A78:A109" si="68">A77+1</f>
        <v>44799.25</v>
      </c>
      <c r="B78" s="4">
        <v>46.22</v>
      </c>
      <c r="C78" s="4">
        <v>46.292000000000002</v>
      </c>
      <c r="D78" s="3">
        <f t="shared" ref="D78:D83" si="69">(C78-B78)/B78</f>
        <v>1.5577672003462295E-3</v>
      </c>
      <c r="E78" s="19">
        <f t="shared" ref="E78:E83" si="70">B78-C78</f>
        <v>-7.2000000000002728E-2</v>
      </c>
      <c r="F78" s="9">
        <f t="shared" ref="F78:F109" si="71">F77+1</f>
        <v>44799.25</v>
      </c>
      <c r="G78" s="4">
        <v>47.73</v>
      </c>
      <c r="H78" s="4">
        <v>47.664999999999999</v>
      </c>
      <c r="I78" s="3">
        <f t="shared" ref="I78:I83" si="72">(H78-G78)/G78</f>
        <v>-1.3618269432222445E-3</v>
      </c>
      <c r="J78" s="19">
        <f t="shared" ref="J78:J83" si="73">G78-H78</f>
        <v>6.4999999999997726E-2</v>
      </c>
    </row>
    <row r="79" spans="1:10" x14ac:dyDescent="0.25">
      <c r="A79" s="9">
        <f t="shared" si="68"/>
        <v>44800.25</v>
      </c>
      <c r="B79" s="4">
        <v>46.22</v>
      </c>
      <c r="C79" s="4">
        <v>46.232999999999997</v>
      </c>
      <c r="D79" s="3">
        <f t="shared" si="69"/>
        <v>2.8126352228468465E-4</v>
      </c>
      <c r="E79" s="19">
        <f t="shared" si="70"/>
        <v>-1.2999999999998124E-2</v>
      </c>
      <c r="F79" s="9">
        <f t="shared" si="71"/>
        <v>44800.25</v>
      </c>
      <c r="G79" s="4">
        <v>47.67</v>
      </c>
      <c r="H79" s="4">
        <v>47.536000000000001</v>
      </c>
      <c r="I79" s="3">
        <f t="shared" si="72"/>
        <v>-2.8109922383050207E-3</v>
      </c>
      <c r="J79" s="19">
        <f t="shared" si="73"/>
        <v>0.13400000000000034</v>
      </c>
    </row>
    <row r="80" spans="1:10" x14ac:dyDescent="0.25">
      <c r="A80" s="9">
        <f t="shared" si="68"/>
        <v>44801.25</v>
      </c>
      <c r="B80" s="4">
        <v>46.22</v>
      </c>
      <c r="C80" s="4">
        <v>46.276000000000003</v>
      </c>
      <c r="D80" s="3">
        <f t="shared" si="69"/>
        <v>1.2115967113804521E-3</v>
      </c>
      <c r="E80" s="19">
        <f t="shared" si="70"/>
        <v>-5.6000000000004491E-2</v>
      </c>
      <c r="F80" s="9">
        <f t="shared" si="71"/>
        <v>44801.25</v>
      </c>
      <c r="G80" s="4">
        <v>47.43</v>
      </c>
      <c r="H80" s="4">
        <v>47.503</v>
      </c>
      <c r="I80" s="3">
        <f t="shared" si="72"/>
        <v>1.5391102677630277E-3</v>
      </c>
      <c r="J80" s="19">
        <f t="shared" si="73"/>
        <v>-7.3000000000000398E-2</v>
      </c>
    </row>
    <row r="81" spans="1:10" x14ac:dyDescent="0.25">
      <c r="A81" s="9">
        <f t="shared" si="68"/>
        <v>44802.25</v>
      </c>
      <c r="B81" s="4">
        <v>46.74</v>
      </c>
      <c r="C81" s="4">
        <v>46.246000000000002</v>
      </c>
      <c r="D81" s="3">
        <f t="shared" si="69"/>
        <v>-1.0569105691056905E-2</v>
      </c>
      <c r="E81" s="19">
        <f t="shared" si="70"/>
        <v>0.49399999999999977</v>
      </c>
      <c r="F81" s="9">
        <f t="shared" si="71"/>
        <v>44802.25</v>
      </c>
      <c r="G81" s="4">
        <v>47.43</v>
      </c>
      <c r="H81" s="4">
        <v>47.398000000000003</v>
      </c>
      <c r="I81" s="3">
        <f t="shared" si="72"/>
        <v>-6.7467847353987935E-4</v>
      </c>
      <c r="J81" s="19">
        <f t="shared" si="73"/>
        <v>3.1999999999996476E-2</v>
      </c>
    </row>
    <row r="82" spans="1:10" x14ac:dyDescent="0.25">
      <c r="A82" s="9">
        <f t="shared" si="68"/>
        <v>44803.25</v>
      </c>
      <c r="B82" s="4">
        <v>46.75</v>
      </c>
      <c r="C82" s="4">
        <v>47.353999999999999</v>
      </c>
      <c r="D82" s="3">
        <f t="shared" si="69"/>
        <v>1.2919786096256667E-2</v>
      </c>
      <c r="E82" s="19">
        <f t="shared" si="70"/>
        <v>-0.6039999999999992</v>
      </c>
      <c r="F82" s="9">
        <f t="shared" si="71"/>
        <v>44803.25</v>
      </c>
      <c r="G82" s="4">
        <v>48.88</v>
      </c>
      <c r="H82" s="4">
        <v>48.835999999999999</v>
      </c>
      <c r="I82" s="3">
        <f t="shared" si="72"/>
        <v>-9.0016366612119547E-4</v>
      </c>
      <c r="J82" s="19">
        <f t="shared" si="73"/>
        <v>4.4000000000004036E-2</v>
      </c>
    </row>
    <row r="83" spans="1:10" x14ac:dyDescent="0.25">
      <c r="A83" s="9">
        <f t="shared" si="68"/>
        <v>44804.25</v>
      </c>
      <c r="B83" s="4">
        <v>46.37</v>
      </c>
      <c r="C83" s="4">
        <v>46.601999999999997</v>
      </c>
      <c r="D83" s="3">
        <f t="shared" si="69"/>
        <v>5.0032348501185967E-3</v>
      </c>
      <c r="E83" s="19">
        <f t="shared" si="70"/>
        <v>-0.23199999999999932</v>
      </c>
      <c r="F83" s="9">
        <f t="shared" si="71"/>
        <v>44804.25</v>
      </c>
      <c r="G83" s="4">
        <v>48.52</v>
      </c>
      <c r="H83" s="4">
        <v>48.384</v>
      </c>
      <c r="I83" s="3">
        <f t="shared" si="72"/>
        <v>-2.8029678483100324E-3</v>
      </c>
      <c r="J83" s="19">
        <f t="shared" si="73"/>
        <v>0.13600000000000279</v>
      </c>
    </row>
    <row r="84" spans="1:10" x14ac:dyDescent="0.25">
      <c r="A84" s="9">
        <f t="shared" si="68"/>
        <v>44805.25</v>
      </c>
      <c r="B84" s="4">
        <v>46.63</v>
      </c>
      <c r="C84" s="4">
        <v>46.473999999999997</v>
      </c>
      <c r="D84" s="3">
        <f t="shared" ref="D84:D95" si="74">(C84-B84)/B84</f>
        <v>-3.3454857387948938E-3</v>
      </c>
      <c r="E84" s="19">
        <f t="shared" ref="E84:E95" si="75">B84-C84</f>
        <v>0.15600000000000591</v>
      </c>
      <c r="F84" s="9">
        <f t="shared" si="71"/>
        <v>44805.25</v>
      </c>
      <c r="G84" s="4">
        <v>48.4</v>
      </c>
      <c r="H84" s="4">
        <v>48.441000000000003</v>
      </c>
      <c r="I84" s="3">
        <f t="shared" ref="I84:I95" si="76">(H84-G84)/G84</f>
        <v>8.4710743801661001E-4</v>
      </c>
      <c r="J84" s="19">
        <f t="shared" ref="J84:J95" si="77">G84-H84</f>
        <v>-4.1000000000003922E-2</v>
      </c>
    </row>
    <row r="85" spans="1:10" x14ac:dyDescent="0.25">
      <c r="A85" s="9">
        <f t="shared" si="68"/>
        <v>44806.25</v>
      </c>
      <c r="B85" s="4">
        <v>47.34</v>
      </c>
      <c r="C85" s="4">
        <v>47.683</v>
      </c>
      <c r="D85" s="3">
        <f t="shared" si="74"/>
        <v>7.2454583861427209E-3</v>
      </c>
      <c r="E85" s="19">
        <f t="shared" si="75"/>
        <v>-0.34299999999999642</v>
      </c>
      <c r="F85" s="9">
        <f t="shared" si="71"/>
        <v>44806.25</v>
      </c>
      <c r="G85" s="4">
        <v>48.82</v>
      </c>
      <c r="H85" s="4">
        <v>48.783999999999999</v>
      </c>
      <c r="I85" s="3">
        <f t="shared" si="76"/>
        <v>-7.3740270380994192E-4</v>
      </c>
      <c r="J85" s="19">
        <f t="shared" si="77"/>
        <v>3.6000000000001364E-2</v>
      </c>
    </row>
    <row r="86" spans="1:10" x14ac:dyDescent="0.25">
      <c r="A86" s="9">
        <f t="shared" si="68"/>
        <v>44807.25</v>
      </c>
      <c r="B86" s="4">
        <v>48.53</v>
      </c>
      <c r="C86" s="4">
        <v>48.37</v>
      </c>
      <c r="D86" s="3">
        <f t="shared" si="74"/>
        <v>-3.2969297341851164E-3</v>
      </c>
      <c r="E86" s="19">
        <f t="shared" si="75"/>
        <v>0.16000000000000369</v>
      </c>
      <c r="F86" s="9">
        <f t="shared" si="71"/>
        <v>44807.25</v>
      </c>
      <c r="G86" s="4">
        <v>49.2</v>
      </c>
      <c r="H86" s="4">
        <v>49.320999999999998</v>
      </c>
      <c r="I86" s="3">
        <f t="shared" si="76"/>
        <v>2.4593495934958354E-3</v>
      </c>
      <c r="J86" s="19">
        <f t="shared" si="77"/>
        <v>-0.12099999999999511</v>
      </c>
    </row>
    <row r="87" spans="1:10" x14ac:dyDescent="0.25">
      <c r="A87" s="9">
        <f t="shared" si="68"/>
        <v>44808.25</v>
      </c>
      <c r="B87" s="4">
        <v>49.45</v>
      </c>
      <c r="C87" s="4">
        <v>49.051000000000002</v>
      </c>
      <c r="D87" s="3">
        <f t="shared" si="74"/>
        <v>-8.0687563195146784E-3</v>
      </c>
      <c r="E87" s="19">
        <f t="shared" si="75"/>
        <v>0.39900000000000091</v>
      </c>
      <c r="F87" s="9">
        <f t="shared" si="71"/>
        <v>44808.25</v>
      </c>
      <c r="G87" s="4">
        <v>49</v>
      </c>
      <c r="H87" s="4">
        <v>49.024000000000001</v>
      </c>
      <c r="I87" s="3">
        <f t="shared" si="76"/>
        <v>4.8979591836736545E-4</v>
      </c>
      <c r="J87" s="19">
        <f t="shared" si="77"/>
        <v>-2.4000000000000909E-2</v>
      </c>
    </row>
    <row r="88" spans="1:10" x14ac:dyDescent="0.25">
      <c r="A88" s="9">
        <f t="shared" si="68"/>
        <v>44809.25</v>
      </c>
      <c r="B88" s="4">
        <v>49.04</v>
      </c>
      <c r="C88" s="4">
        <v>49.267000000000003</v>
      </c>
      <c r="D88" s="3">
        <f t="shared" si="74"/>
        <v>4.6288743882545646E-3</v>
      </c>
      <c r="E88" s="19">
        <f t="shared" si="75"/>
        <v>-0.22700000000000387</v>
      </c>
      <c r="F88" s="9">
        <f t="shared" si="71"/>
        <v>44809.25</v>
      </c>
      <c r="G88" s="4">
        <v>48.93</v>
      </c>
      <c r="H88" s="4">
        <v>48.552</v>
      </c>
      <c r="I88" s="3">
        <f t="shared" si="76"/>
        <v>-7.7253218884120196E-3</v>
      </c>
      <c r="J88" s="19">
        <f t="shared" si="77"/>
        <v>0.37800000000000011</v>
      </c>
    </row>
    <row r="89" spans="1:10" x14ac:dyDescent="0.25">
      <c r="A89" s="9">
        <f t="shared" si="68"/>
        <v>44810.25</v>
      </c>
      <c r="B89" s="4">
        <v>49.26</v>
      </c>
      <c r="C89" s="4">
        <v>49.23</v>
      </c>
      <c r="D89" s="3">
        <f t="shared" si="74"/>
        <v>-6.0901339829478555E-4</v>
      </c>
      <c r="E89" s="19">
        <f t="shared" si="75"/>
        <v>3.0000000000001137E-2</v>
      </c>
      <c r="F89" s="9">
        <f t="shared" si="71"/>
        <v>44810.25</v>
      </c>
      <c r="G89" s="4">
        <v>49.42</v>
      </c>
      <c r="H89" s="4">
        <v>49.470999999999997</v>
      </c>
      <c r="I89" s="3">
        <f t="shared" si="76"/>
        <v>1.0319708619990859E-3</v>
      </c>
      <c r="J89" s="19">
        <f t="shared" si="77"/>
        <v>-5.0999999999994827E-2</v>
      </c>
    </row>
    <row r="90" spans="1:10" x14ac:dyDescent="0.25">
      <c r="A90" s="9">
        <f t="shared" si="68"/>
        <v>44811.25</v>
      </c>
      <c r="B90" s="4">
        <v>49.24</v>
      </c>
      <c r="C90" s="4">
        <v>49.414999999999999</v>
      </c>
      <c r="D90" s="3">
        <f t="shared" si="74"/>
        <v>3.5540211210397473E-3</v>
      </c>
      <c r="E90" s="19">
        <f t="shared" si="75"/>
        <v>-0.17499999999999716</v>
      </c>
      <c r="F90" s="9">
        <f t="shared" si="71"/>
        <v>44811.25</v>
      </c>
      <c r="G90" s="4">
        <v>49.32</v>
      </c>
      <c r="H90" s="4">
        <v>49.134999999999998</v>
      </c>
      <c r="I90" s="3">
        <f t="shared" si="76"/>
        <v>-3.7510137875101839E-3</v>
      </c>
      <c r="J90" s="19">
        <f t="shared" si="77"/>
        <v>0.18500000000000227</v>
      </c>
    </row>
    <row r="91" spans="1:10" x14ac:dyDescent="0.25">
      <c r="A91" s="9">
        <f t="shared" si="68"/>
        <v>44812.25</v>
      </c>
      <c r="B91" s="4">
        <v>49</v>
      </c>
      <c r="C91" s="4">
        <v>49.087000000000003</v>
      </c>
      <c r="D91" s="3">
        <f t="shared" si="74"/>
        <v>1.7755102040817E-3</v>
      </c>
      <c r="E91" s="19">
        <f t="shared" si="75"/>
        <v>-8.7000000000003297E-2</v>
      </c>
      <c r="F91" s="9">
        <f t="shared" si="71"/>
        <v>44812.25</v>
      </c>
      <c r="G91" s="4">
        <v>49.62</v>
      </c>
      <c r="H91" s="4">
        <v>49.526000000000003</v>
      </c>
      <c r="I91" s="3">
        <f t="shared" si="76"/>
        <v>-1.8943974203948829E-3</v>
      </c>
      <c r="J91" s="19">
        <f t="shared" si="77"/>
        <v>9.3999999999994088E-2</v>
      </c>
    </row>
    <row r="92" spans="1:10" x14ac:dyDescent="0.25">
      <c r="A92" s="9">
        <f t="shared" si="68"/>
        <v>44813.25</v>
      </c>
      <c r="B92" s="4">
        <v>48.9</v>
      </c>
      <c r="C92" s="4">
        <v>48.841999999999999</v>
      </c>
      <c r="D92" s="3">
        <f t="shared" si="74"/>
        <v>-1.1860940695296489E-3</v>
      </c>
      <c r="E92" s="19">
        <f t="shared" si="75"/>
        <v>5.7999999999999829E-2</v>
      </c>
      <c r="F92" s="9">
        <f t="shared" si="71"/>
        <v>44813.25</v>
      </c>
      <c r="G92" s="4">
        <v>49.44</v>
      </c>
      <c r="H92" s="4">
        <v>49.603999999999999</v>
      </c>
      <c r="I92" s="3">
        <f t="shared" si="76"/>
        <v>3.3171521035599005E-3</v>
      </c>
      <c r="J92" s="19">
        <f t="shared" si="77"/>
        <v>-0.16400000000000148</v>
      </c>
    </row>
    <row r="93" spans="1:10" x14ac:dyDescent="0.25">
      <c r="A93" s="9">
        <f t="shared" si="68"/>
        <v>44814.25</v>
      </c>
      <c r="B93" s="4">
        <v>48.9</v>
      </c>
      <c r="C93" s="4">
        <v>48.764000000000003</v>
      </c>
      <c r="D93" s="3">
        <f t="shared" si="74"/>
        <v>-2.7811860940694412E-3</v>
      </c>
      <c r="E93" s="19">
        <f t="shared" si="75"/>
        <v>0.13599999999999568</v>
      </c>
      <c r="F93" s="9">
        <f t="shared" si="71"/>
        <v>44814.25</v>
      </c>
      <c r="G93" s="4">
        <v>49.32</v>
      </c>
      <c r="H93" s="4">
        <v>49.110999999999997</v>
      </c>
      <c r="I93" s="3">
        <f t="shared" si="76"/>
        <v>-4.2376317923763828E-3</v>
      </c>
      <c r="J93" s="19">
        <f t="shared" si="77"/>
        <v>0.20900000000000318</v>
      </c>
    </row>
    <row r="94" spans="1:10" x14ac:dyDescent="0.25">
      <c r="A94" s="9">
        <f t="shared" si="68"/>
        <v>44815.25</v>
      </c>
      <c r="B94" s="4">
        <v>48.9</v>
      </c>
      <c r="C94" s="4">
        <v>48.79</v>
      </c>
      <c r="D94" s="3">
        <f t="shared" si="74"/>
        <v>-2.2494887525562257E-3</v>
      </c>
      <c r="E94" s="19">
        <f t="shared" si="75"/>
        <v>0.10999999999999943</v>
      </c>
      <c r="F94" s="9">
        <f t="shared" si="71"/>
        <v>44815.25</v>
      </c>
      <c r="G94" s="4">
        <v>49.49</v>
      </c>
      <c r="H94" s="4">
        <v>49.527999999999999</v>
      </c>
      <c r="I94" s="3">
        <f t="shared" si="76"/>
        <v>7.6783188522927266E-4</v>
      </c>
      <c r="J94" s="19">
        <f t="shared" si="77"/>
        <v>-3.7999999999996703E-2</v>
      </c>
    </row>
    <row r="95" spans="1:10" x14ac:dyDescent="0.25">
      <c r="A95" s="9">
        <f t="shared" si="68"/>
        <v>44816.25</v>
      </c>
      <c r="B95" s="4">
        <v>48.98</v>
      </c>
      <c r="C95" s="4">
        <v>48.945999999999998</v>
      </c>
      <c r="D95" s="3">
        <f t="shared" si="74"/>
        <v>-6.94160881992628E-4</v>
      </c>
      <c r="E95" s="19">
        <f t="shared" si="75"/>
        <v>3.399999999999892E-2</v>
      </c>
      <c r="F95" s="9">
        <f t="shared" si="71"/>
        <v>44816.25</v>
      </c>
      <c r="G95" s="4">
        <v>49.25</v>
      </c>
      <c r="H95" s="4">
        <v>49.271000000000001</v>
      </c>
      <c r="I95" s="3">
        <f t="shared" si="76"/>
        <v>4.263959390863106E-4</v>
      </c>
      <c r="J95" s="19">
        <f t="shared" si="77"/>
        <v>-2.1000000000000796E-2</v>
      </c>
    </row>
    <row r="96" spans="1:10" x14ac:dyDescent="0.25">
      <c r="A96" s="9">
        <f t="shared" si="68"/>
        <v>44817.25</v>
      </c>
      <c r="B96" s="4">
        <v>48.74</v>
      </c>
      <c r="C96" s="4">
        <v>48.835000000000001</v>
      </c>
      <c r="D96" s="3">
        <f t="shared" ref="D96:D101" si="78">(C96-B96)/B96</f>
        <v>1.9491177677472067E-3</v>
      </c>
      <c r="E96" s="19">
        <f t="shared" ref="E96:E101" si="79">B96-C96</f>
        <v>-9.4999999999998863E-2</v>
      </c>
      <c r="F96" s="9">
        <f t="shared" si="71"/>
        <v>44817.25</v>
      </c>
      <c r="G96" s="4">
        <v>48.7</v>
      </c>
      <c r="H96" s="4">
        <v>48.454000000000001</v>
      </c>
      <c r="I96" s="3">
        <f t="shared" ref="I96:I101" si="80">(H96-G96)/G96</f>
        <v>-5.0513347022587722E-3</v>
      </c>
      <c r="J96" s="19">
        <f t="shared" ref="J96:J101" si="81">G96-H96</f>
        <v>0.24600000000000222</v>
      </c>
    </row>
    <row r="97" spans="1:10" x14ac:dyDescent="0.25">
      <c r="A97" s="9">
        <f t="shared" si="68"/>
        <v>44818.25</v>
      </c>
      <c r="B97" s="4">
        <v>48.5</v>
      </c>
      <c r="C97" s="4">
        <v>48.56</v>
      </c>
      <c r="D97" s="3">
        <f t="shared" si="78"/>
        <v>1.2371134020619026E-3</v>
      </c>
      <c r="E97" s="19">
        <f t="shared" si="79"/>
        <v>-6.0000000000002274E-2</v>
      </c>
      <c r="F97" s="9">
        <f t="shared" si="71"/>
        <v>44818.25</v>
      </c>
      <c r="G97" s="4">
        <v>48.58</v>
      </c>
      <c r="H97" s="4">
        <v>48.601999999999997</v>
      </c>
      <c r="I97" s="3">
        <f t="shared" si="80"/>
        <v>4.5286125977765472E-4</v>
      </c>
      <c r="J97" s="19">
        <f t="shared" si="81"/>
        <v>-2.1999999999998465E-2</v>
      </c>
    </row>
    <row r="98" spans="1:10" x14ac:dyDescent="0.25">
      <c r="A98" s="9">
        <f t="shared" si="68"/>
        <v>44819.25</v>
      </c>
      <c r="B98" s="4">
        <v>48.26</v>
      </c>
      <c r="C98" s="4">
        <v>48.387999999999998</v>
      </c>
      <c r="D98" s="3">
        <f t="shared" si="78"/>
        <v>2.6523000414421906E-3</v>
      </c>
      <c r="E98" s="19">
        <f t="shared" si="79"/>
        <v>-0.12800000000000011</v>
      </c>
      <c r="F98" s="9">
        <f t="shared" si="71"/>
        <v>44819.25</v>
      </c>
      <c r="G98" s="4">
        <v>48.32</v>
      </c>
      <c r="H98" s="4">
        <v>48.323</v>
      </c>
      <c r="I98" s="3">
        <f t="shared" si="80"/>
        <v>6.2086092715234146E-5</v>
      </c>
      <c r="J98" s="19">
        <f t="shared" si="81"/>
        <v>-3.0000000000001137E-3</v>
      </c>
    </row>
    <row r="99" spans="1:10" x14ac:dyDescent="0.25">
      <c r="A99" s="9">
        <f t="shared" si="68"/>
        <v>44820.25</v>
      </c>
      <c r="B99" s="4">
        <v>48.02</v>
      </c>
      <c r="C99" s="4">
        <v>48.164000000000001</v>
      </c>
      <c r="D99" s="3">
        <f t="shared" si="78"/>
        <v>2.9987505206163752E-3</v>
      </c>
      <c r="E99" s="19">
        <f t="shared" si="79"/>
        <v>-0.14399999999999835</v>
      </c>
      <c r="F99" s="9">
        <f t="shared" si="71"/>
        <v>44820.25</v>
      </c>
      <c r="G99" s="4">
        <v>48.64</v>
      </c>
      <c r="H99" s="4">
        <v>48.871000000000002</v>
      </c>
      <c r="I99" s="3">
        <f t="shared" si="80"/>
        <v>4.7491776315789812E-3</v>
      </c>
      <c r="J99" s="19">
        <f t="shared" si="81"/>
        <v>-0.23100000000000165</v>
      </c>
    </row>
    <row r="100" spans="1:10" x14ac:dyDescent="0.25">
      <c r="A100" s="9">
        <f t="shared" si="68"/>
        <v>44821.25</v>
      </c>
      <c r="B100" s="4">
        <v>47.9</v>
      </c>
      <c r="C100" s="4">
        <v>47.917000000000002</v>
      </c>
      <c r="D100" s="3">
        <f t="shared" si="78"/>
        <v>3.5490605427981241E-4</v>
      </c>
      <c r="E100" s="19">
        <f t="shared" si="79"/>
        <v>-1.7000000000003013E-2</v>
      </c>
      <c r="F100" s="9">
        <f t="shared" si="71"/>
        <v>44821.25</v>
      </c>
      <c r="G100" s="4">
        <v>49.14</v>
      </c>
      <c r="H100" s="4">
        <v>49.098999999999997</v>
      </c>
      <c r="I100" s="3">
        <f t="shared" si="80"/>
        <v>-8.3435083435091418E-4</v>
      </c>
      <c r="J100" s="19">
        <f t="shared" si="81"/>
        <v>4.1000000000003922E-2</v>
      </c>
    </row>
    <row r="101" spans="1:10" x14ac:dyDescent="0.25">
      <c r="A101" s="9">
        <f t="shared" si="68"/>
        <v>44822.25</v>
      </c>
      <c r="B101" s="4">
        <v>47.66</v>
      </c>
      <c r="C101" s="4">
        <v>47.823</v>
      </c>
      <c r="D101" s="3">
        <f t="shared" si="78"/>
        <v>3.4200587494755312E-3</v>
      </c>
      <c r="E101" s="19">
        <f t="shared" si="79"/>
        <v>-0.16300000000000381</v>
      </c>
      <c r="F101" s="9">
        <f t="shared" si="71"/>
        <v>44822.25</v>
      </c>
      <c r="G101" s="4">
        <v>49.54</v>
      </c>
      <c r="H101" s="4">
        <v>49.475999999999999</v>
      </c>
      <c r="I101" s="3">
        <f t="shared" si="80"/>
        <v>-1.2918853451756168E-3</v>
      </c>
      <c r="J101" s="19">
        <f t="shared" si="81"/>
        <v>6.4000000000000057E-2</v>
      </c>
    </row>
    <row r="102" spans="1:10" x14ac:dyDescent="0.25">
      <c r="A102" s="9">
        <f t="shared" si="68"/>
        <v>44823.25</v>
      </c>
      <c r="B102" s="4">
        <v>48.12</v>
      </c>
      <c r="C102" s="4">
        <v>47.814</v>
      </c>
      <c r="D102" s="10"/>
      <c r="F102" s="9">
        <f t="shared" si="71"/>
        <v>44823.25</v>
      </c>
      <c r="G102" s="4">
        <v>49.49</v>
      </c>
      <c r="H102" s="4">
        <v>49.55</v>
      </c>
      <c r="I102" s="10"/>
    </row>
    <row r="103" spans="1:10" x14ac:dyDescent="0.25">
      <c r="A103" s="9">
        <f t="shared" si="68"/>
        <v>44824.25</v>
      </c>
      <c r="B103" s="10"/>
      <c r="C103" s="10"/>
      <c r="D103" s="10"/>
      <c r="F103" s="9">
        <f t="shared" si="71"/>
        <v>44824.25</v>
      </c>
      <c r="G103" s="10"/>
      <c r="H103" s="10"/>
      <c r="I103" s="10"/>
    </row>
    <row r="104" spans="1:10" x14ac:dyDescent="0.25">
      <c r="A104" s="9">
        <f t="shared" si="68"/>
        <v>44825.25</v>
      </c>
      <c r="B104" s="10"/>
      <c r="C104" s="10"/>
      <c r="D104" s="10"/>
      <c r="F104" s="9">
        <f t="shared" si="71"/>
        <v>44825.25</v>
      </c>
      <c r="G104" s="10"/>
      <c r="H104" s="10"/>
      <c r="I104" s="10"/>
    </row>
    <row r="105" spans="1:10" x14ac:dyDescent="0.25">
      <c r="A105" s="9">
        <f t="shared" si="68"/>
        <v>44826.25</v>
      </c>
      <c r="B105" s="10"/>
      <c r="C105" s="10"/>
      <c r="D105" s="10"/>
      <c r="F105" s="9">
        <f t="shared" si="71"/>
        <v>44826.25</v>
      </c>
      <c r="G105" s="10"/>
      <c r="H105" s="10"/>
      <c r="I105" s="10"/>
    </row>
    <row r="106" spans="1:10" x14ac:dyDescent="0.25">
      <c r="A106" s="9">
        <f t="shared" si="68"/>
        <v>44827.25</v>
      </c>
      <c r="B106" s="10"/>
      <c r="C106" s="10"/>
      <c r="D106" s="10"/>
      <c r="F106" s="9">
        <f t="shared" si="71"/>
        <v>44827.25</v>
      </c>
      <c r="G106" s="10"/>
      <c r="H106" s="10"/>
      <c r="I106" s="10"/>
    </row>
    <row r="107" spans="1:10" x14ac:dyDescent="0.25">
      <c r="A107" s="9">
        <f t="shared" si="68"/>
        <v>44828.25</v>
      </c>
      <c r="B107" s="10"/>
      <c r="C107" s="10"/>
      <c r="D107" s="10"/>
      <c r="F107" s="9">
        <f t="shared" si="71"/>
        <v>44828.25</v>
      </c>
      <c r="G107" s="10"/>
      <c r="H107" s="10"/>
      <c r="I107" s="10"/>
    </row>
    <row r="108" spans="1:10" x14ac:dyDescent="0.25">
      <c r="A108" s="9">
        <f t="shared" si="68"/>
        <v>44829.25</v>
      </c>
      <c r="B108" s="10"/>
      <c r="C108" s="10"/>
      <c r="D108" s="10"/>
      <c r="F108" s="9">
        <f t="shared" si="71"/>
        <v>44829.25</v>
      </c>
      <c r="G108" s="10"/>
      <c r="H108" s="10"/>
      <c r="I108" s="10"/>
    </row>
    <row r="109" spans="1:10" x14ac:dyDescent="0.25">
      <c r="A109" s="9">
        <f t="shared" si="68"/>
        <v>44830.25</v>
      </c>
      <c r="B109" s="10"/>
      <c r="C109" s="10"/>
      <c r="D109" s="10"/>
      <c r="F109" s="9">
        <f t="shared" si="71"/>
        <v>44830.25</v>
      </c>
      <c r="G109" s="10"/>
      <c r="H109" s="10"/>
      <c r="I109" s="10"/>
    </row>
    <row r="110" spans="1:10" x14ac:dyDescent="0.25">
      <c r="A110" s="9">
        <f t="shared" ref="A110:A144" si="82">A109+1</f>
        <v>44831.25</v>
      </c>
      <c r="B110" s="10"/>
      <c r="C110" s="10"/>
      <c r="D110" s="10"/>
      <c r="F110" s="9">
        <f t="shared" ref="F110:F144" si="83">F109+1</f>
        <v>44831.25</v>
      </c>
      <c r="G110" s="10"/>
      <c r="H110" s="10"/>
      <c r="I110" s="10"/>
    </row>
    <row r="111" spans="1:10" x14ac:dyDescent="0.25">
      <c r="A111" s="9">
        <f t="shared" si="82"/>
        <v>44832.25</v>
      </c>
      <c r="B111" s="10"/>
      <c r="C111" s="10"/>
      <c r="D111" s="10"/>
      <c r="F111" s="9">
        <f t="shared" si="83"/>
        <v>44832.25</v>
      </c>
      <c r="G111" s="10"/>
      <c r="H111" s="10"/>
      <c r="I111" s="10"/>
    </row>
    <row r="112" spans="1:10" x14ac:dyDescent="0.25">
      <c r="A112" s="9">
        <f t="shared" si="82"/>
        <v>44833.25</v>
      </c>
      <c r="B112" s="10"/>
      <c r="C112" s="10"/>
      <c r="D112" s="10"/>
      <c r="F112" s="9">
        <f t="shared" si="83"/>
        <v>44833.25</v>
      </c>
      <c r="G112" s="10"/>
      <c r="H112" s="10"/>
      <c r="I112" s="10"/>
    </row>
    <row r="113" spans="1:9" x14ac:dyDescent="0.25">
      <c r="A113" s="9">
        <f t="shared" si="82"/>
        <v>44834.25</v>
      </c>
      <c r="B113" s="10"/>
      <c r="C113" s="10"/>
      <c r="D113" s="10"/>
      <c r="F113" s="9">
        <f t="shared" si="83"/>
        <v>44834.25</v>
      </c>
      <c r="G113" s="10"/>
      <c r="H113" s="10"/>
      <c r="I113" s="10"/>
    </row>
    <row r="114" spans="1:9" x14ac:dyDescent="0.25">
      <c r="A114" s="9">
        <f t="shared" si="82"/>
        <v>44835.25</v>
      </c>
      <c r="B114" s="10"/>
      <c r="C114" s="10"/>
      <c r="D114" s="10"/>
      <c r="F114" s="9">
        <f t="shared" si="83"/>
        <v>44835.25</v>
      </c>
      <c r="G114" s="10"/>
      <c r="H114" s="10"/>
      <c r="I114" s="10"/>
    </row>
    <row r="115" spans="1:9" x14ac:dyDescent="0.25">
      <c r="A115" s="9">
        <f t="shared" si="82"/>
        <v>44836.25</v>
      </c>
      <c r="B115" s="10"/>
      <c r="C115" s="10"/>
      <c r="D115" s="10"/>
      <c r="F115" s="9">
        <f t="shared" si="83"/>
        <v>44836.25</v>
      </c>
      <c r="G115" s="10"/>
      <c r="H115" s="10"/>
      <c r="I115" s="10"/>
    </row>
    <row r="116" spans="1:9" x14ac:dyDescent="0.25">
      <c r="A116" s="9">
        <f t="shared" si="82"/>
        <v>44837.25</v>
      </c>
      <c r="B116" s="10"/>
      <c r="C116" s="10"/>
      <c r="D116" s="10"/>
      <c r="F116" s="9">
        <f t="shared" si="83"/>
        <v>44837.25</v>
      </c>
      <c r="G116" s="10"/>
      <c r="H116" s="10"/>
      <c r="I116" s="10"/>
    </row>
    <row r="117" spans="1:9" x14ac:dyDescent="0.25">
      <c r="A117" s="9">
        <f t="shared" si="82"/>
        <v>44838.25</v>
      </c>
      <c r="B117" s="10"/>
      <c r="C117" s="10"/>
      <c r="D117" s="10"/>
      <c r="F117" s="9">
        <f t="shared" si="83"/>
        <v>44838.25</v>
      </c>
      <c r="G117" s="10"/>
      <c r="H117" s="10"/>
      <c r="I117" s="10"/>
    </row>
    <row r="118" spans="1:9" x14ac:dyDescent="0.25">
      <c r="A118" s="9">
        <f t="shared" si="82"/>
        <v>44839.25</v>
      </c>
      <c r="B118" s="10"/>
      <c r="C118" s="10"/>
      <c r="D118" s="10"/>
      <c r="F118" s="9">
        <f t="shared" si="83"/>
        <v>44839.25</v>
      </c>
      <c r="G118" s="10"/>
      <c r="H118" s="10"/>
      <c r="I118" s="10"/>
    </row>
    <row r="119" spans="1:9" x14ac:dyDescent="0.25">
      <c r="A119" s="9">
        <f t="shared" si="82"/>
        <v>44840.25</v>
      </c>
      <c r="B119" s="10"/>
      <c r="C119" s="10"/>
      <c r="D119" s="10"/>
      <c r="F119" s="9">
        <f t="shared" si="83"/>
        <v>44840.25</v>
      </c>
      <c r="G119" s="10"/>
      <c r="H119" s="10"/>
      <c r="I119" s="10"/>
    </row>
    <row r="120" spans="1:9" x14ac:dyDescent="0.25">
      <c r="A120" s="9">
        <f t="shared" si="82"/>
        <v>44841.25</v>
      </c>
      <c r="B120" s="10"/>
      <c r="C120" s="10"/>
      <c r="D120" s="10"/>
      <c r="F120" s="9">
        <f t="shared" si="83"/>
        <v>44841.25</v>
      </c>
      <c r="G120" s="10"/>
      <c r="H120" s="10"/>
      <c r="I120" s="10"/>
    </row>
    <row r="121" spans="1:9" x14ac:dyDescent="0.25">
      <c r="A121" s="9">
        <f t="shared" si="82"/>
        <v>44842.25</v>
      </c>
      <c r="B121" s="10"/>
      <c r="C121" s="10"/>
      <c r="D121" s="10"/>
      <c r="F121" s="9">
        <f t="shared" si="83"/>
        <v>44842.25</v>
      </c>
      <c r="G121" s="10"/>
      <c r="H121" s="10"/>
      <c r="I121" s="10"/>
    </row>
    <row r="122" spans="1:9" x14ac:dyDescent="0.25">
      <c r="A122" s="9">
        <f t="shared" si="82"/>
        <v>44843.25</v>
      </c>
      <c r="B122" s="10"/>
      <c r="C122" s="10"/>
      <c r="D122" s="10"/>
      <c r="F122" s="9">
        <f t="shared" si="83"/>
        <v>44843.25</v>
      </c>
      <c r="G122" s="10"/>
      <c r="H122" s="10"/>
      <c r="I122" s="10"/>
    </row>
    <row r="123" spans="1:9" x14ac:dyDescent="0.25">
      <c r="A123" s="9">
        <f t="shared" si="82"/>
        <v>44844.25</v>
      </c>
      <c r="B123" s="10"/>
      <c r="C123" s="10"/>
      <c r="D123" s="10"/>
      <c r="F123" s="9">
        <f t="shared" si="83"/>
        <v>44844.25</v>
      </c>
      <c r="G123" s="10"/>
      <c r="H123" s="10"/>
      <c r="I123" s="10"/>
    </row>
    <row r="124" spans="1:9" x14ac:dyDescent="0.25">
      <c r="A124" s="9">
        <f t="shared" si="82"/>
        <v>44845.25</v>
      </c>
      <c r="B124" s="10"/>
      <c r="C124" s="10"/>
      <c r="D124" s="10"/>
      <c r="F124" s="9">
        <f t="shared" si="83"/>
        <v>44845.25</v>
      </c>
      <c r="G124" s="10"/>
      <c r="H124" s="10"/>
      <c r="I124" s="10"/>
    </row>
    <row r="125" spans="1:9" x14ac:dyDescent="0.25">
      <c r="A125" s="9">
        <f t="shared" si="82"/>
        <v>44846.25</v>
      </c>
      <c r="B125" s="10"/>
      <c r="C125" s="10"/>
      <c r="D125" s="10"/>
      <c r="F125" s="9">
        <f t="shared" si="83"/>
        <v>44846.25</v>
      </c>
      <c r="G125" s="10"/>
      <c r="H125" s="10"/>
      <c r="I125" s="10"/>
    </row>
    <row r="126" spans="1:9" x14ac:dyDescent="0.25">
      <c r="A126" s="9">
        <f t="shared" si="82"/>
        <v>44847.25</v>
      </c>
      <c r="B126" s="10"/>
      <c r="C126" s="10"/>
      <c r="D126" s="10"/>
      <c r="F126" s="9">
        <f t="shared" si="83"/>
        <v>44847.25</v>
      </c>
      <c r="G126" s="10"/>
      <c r="H126" s="10"/>
      <c r="I126" s="10"/>
    </row>
    <row r="127" spans="1:9" x14ac:dyDescent="0.25">
      <c r="A127" s="9">
        <f t="shared" si="82"/>
        <v>44848.25</v>
      </c>
      <c r="B127" s="10"/>
      <c r="C127" s="10"/>
      <c r="D127" s="10"/>
      <c r="F127" s="9">
        <f t="shared" si="83"/>
        <v>44848.25</v>
      </c>
      <c r="G127" s="10"/>
      <c r="H127" s="10"/>
      <c r="I127" s="10"/>
    </row>
    <row r="128" spans="1:9" x14ac:dyDescent="0.25">
      <c r="A128" s="9">
        <f t="shared" si="82"/>
        <v>44849.25</v>
      </c>
      <c r="B128" s="10"/>
      <c r="C128" s="10"/>
      <c r="D128" s="10"/>
      <c r="F128" s="9">
        <f t="shared" si="83"/>
        <v>44849.25</v>
      </c>
      <c r="G128" s="10"/>
      <c r="H128" s="10"/>
      <c r="I128" s="10"/>
    </row>
    <row r="129" spans="1:9" x14ac:dyDescent="0.25">
      <c r="A129" s="9">
        <f t="shared" si="82"/>
        <v>44850.25</v>
      </c>
      <c r="B129" s="10"/>
      <c r="C129" s="10"/>
      <c r="D129" s="10"/>
      <c r="F129" s="9">
        <f t="shared" si="83"/>
        <v>44850.25</v>
      </c>
      <c r="G129" s="10"/>
      <c r="H129" s="10"/>
      <c r="I129" s="10"/>
    </row>
    <row r="130" spans="1:9" x14ac:dyDescent="0.25">
      <c r="A130" s="9">
        <f t="shared" si="82"/>
        <v>44851.25</v>
      </c>
      <c r="B130" s="10"/>
      <c r="C130" s="10"/>
      <c r="D130" s="10"/>
      <c r="F130" s="9">
        <f t="shared" si="83"/>
        <v>44851.25</v>
      </c>
      <c r="G130" s="10"/>
      <c r="H130" s="10"/>
      <c r="I130" s="10"/>
    </row>
    <row r="131" spans="1:9" x14ac:dyDescent="0.25">
      <c r="A131" s="9">
        <f t="shared" si="82"/>
        <v>44852.25</v>
      </c>
      <c r="B131" s="10"/>
      <c r="C131" s="10"/>
      <c r="D131" s="10"/>
      <c r="F131" s="9">
        <f t="shared" si="83"/>
        <v>44852.25</v>
      </c>
      <c r="G131" s="10"/>
      <c r="H131" s="10"/>
      <c r="I131" s="10"/>
    </row>
    <row r="132" spans="1:9" x14ac:dyDescent="0.25">
      <c r="A132" s="9">
        <f t="shared" si="82"/>
        <v>44853.25</v>
      </c>
      <c r="B132" s="10"/>
      <c r="C132" s="10"/>
      <c r="D132" s="10"/>
      <c r="F132" s="9">
        <f t="shared" si="83"/>
        <v>44853.25</v>
      </c>
      <c r="G132" s="10"/>
      <c r="H132" s="10"/>
      <c r="I132" s="10"/>
    </row>
    <row r="133" spans="1:9" x14ac:dyDescent="0.25">
      <c r="A133" s="9">
        <f t="shared" si="82"/>
        <v>44854.25</v>
      </c>
      <c r="B133" s="10"/>
      <c r="C133" s="10"/>
      <c r="D133" s="10"/>
      <c r="F133" s="9">
        <f t="shared" si="83"/>
        <v>44854.25</v>
      </c>
      <c r="G133" s="10"/>
      <c r="H133" s="10"/>
      <c r="I133" s="10"/>
    </row>
    <row r="134" spans="1:9" x14ac:dyDescent="0.25">
      <c r="A134" s="9">
        <f t="shared" si="82"/>
        <v>44855.25</v>
      </c>
      <c r="B134" s="10"/>
      <c r="C134" s="10"/>
      <c r="D134" s="10"/>
      <c r="F134" s="9">
        <f t="shared" si="83"/>
        <v>44855.25</v>
      </c>
      <c r="G134" s="10"/>
      <c r="H134" s="10"/>
      <c r="I134" s="10"/>
    </row>
    <row r="135" spans="1:9" x14ac:dyDescent="0.25">
      <c r="A135" s="9">
        <f t="shared" si="82"/>
        <v>44856.25</v>
      </c>
      <c r="B135" s="10"/>
      <c r="C135" s="10"/>
      <c r="D135" s="10"/>
      <c r="F135" s="9">
        <f t="shared" si="83"/>
        <v>44856.25</v>
      </c>
      <c r="G135" s="10"/>
      <c r="H135" s="10"/>
      <c r="I135" s="10"/>
    </row>
    <row r="136" spans="1:9" x14ac:dyDescent="0.25">
      <c r="A136" s="9">
        <f t="shared" si="82"/>
        <v>44857.25</v>
      </c>
      <c r="B136" s="10"/>
      <c r="C136" s="10"/>
      <c r="D136" s="10"/>
      <c r="F136" s="9">
        <f t="shared" si="83"/>
        <v>44857.25</v>
      </c>
      <c r="G136" s="10"/>
      <c r="H136" s="10"/>
      <c r="I136" s="10"/>
    </row>
    <row r="137" spans="1:9" x14ac:dyDescent="0.25">
      <c r="A137" s="9">
        <f t="shared" si="82"/>
        <v>44858.25</v>
      </c>
      <c r="B137" s="10"/>
      <c r="C137" s="10"/>
      <c r="D137" s="10"/>
      <c r="F137" s="9">
        <f t="shared" si="83"/>
        <v>44858.25</v>
      </c>
      <c r="G137" s="10"/>
      <c r="H137" s="10"/>
      <c r="I137" s="10"/>
    </row>
    <row r="138" spans="1:9" x14ac:dyDescent="0.25">
      <c r="A138" s="9">
        <f t="shared" si="82"/>
        <v>44859.25</v>
      </c>
      <c r="B138" s="10"/>
      <c r="C138" s="10"/>
      <c r="D138" s="10"/>
      <c r="F138" s="9">
        <f t="shared" si="83"/>
        <v>44859.25</v>
      </c>
      <c r="G138" s="10"/>
      <c r="H138" s="10"/>
      <c r="I138" s="10"/>
    </row>
    <row r="139" spans="1:9" x14ac:dyDescent="0.25">
      <c r="A139" s="9">
        <f t="shared" si="82"/>
        <v>44860.25</v>
      </c>
      <c r="B139" s="10"/>
      <c r="C139" s="10"/>
      <c r="D139" s="10"/>
      <c r="F139" s="9">
        <f t="shared" si="83"/>
        <v>44860.25</v>
      </c>
      <c r="G139" s="10"/>
      <c r="H139" s="10"/>
      <c r="I139" s="10"/>
    </row>
    <row r="140" spans="1:9" x14ac:dyDescent="0.25">
      <c r="A140" s="9">
        <f t="shared" si="82"/>
        <v>44861.25</v>
      </c>
      <c r="B140" s="10"/>
      <c r="C140" s="10"/>
      <c r="D140" s="10"/>
      <c r="F140" s="9">
        <f t="shared" si="83"/>
        <v>44861.25</v>
      </c>
      <c r="G140" s="10"/>
      <c r="H140" s="10"/>
      <c r="I140" s="10"/>
    </row>
    <row r="141" spans="1:9" x14ac:dyDescent="0.25">
      <c r="A141" s="9">
        <f t="shared" si="82"/>
        <v>44862.25</v>
      </c>
      <c r="B141" s="10"/>
      <c r="C141" s="10"/>
      <c r="D141" s="10"/>
      <c r="F141" s="9">
        <f t="shared" si="83"/>
        <v>44862.25</v>
      </c>
      <c r="G141" s="10"/>
      <c r="H141" s="10"/>
      <c r="I141" s="10"/>
    </row>
    <row r="142" spans="1:9" x14ac:dyDescent="0.25">
      <c r="A142" s="9">
        <f t="shared" si="82"/>
        <v>44863.25</v>
      </c>
      <c r="B142" s="10"/>
      <c r="C142" s="10"/>
      <c r="D142" s="10"/>
      <c r="F142" s="9">
        <f t="shared" si="83"/>
        <v>44863.25</v>
      </c>
      <c r="G142" s="10"/>
      <c r="H142" s="10"/>
      <c r="I142" s="10"/>
    </row>
    <row r="143" spans="1:9" x14ac:dyDescent="0.25">
      <c r="A143" s="9">
        <f t="shared" si="82"/>
        <v>44864.25</v>
      </c>
      <c r="B143" s="10"/>
      <c r="C143" s="10"/>
      <c r="D143" s="10"/>
      <c r="F143" s="9">
        <f t="shared" si="83"/>
        <v>44864.25</v>
      </c>
      <c r="G143" s="10"/>
      <c r="H143" s="10"/>
      <c r="I143" s="10"/>
    </row>
    <row r="144" spans="1:9" x14ac:dyDescent="0.25">
      <c r="A144" s="9">
        <f t="shared" si="82"/>
        <v>44865.25</v>
      </c>
      <c r="B144" s="10"/>
      <c r="C144" s="10"/>
      <c r="D144" s="10"/>
      <c r="F144" s="9">
        <f t="shared" si="83"/>
        <v>44865.25</v>
      </c>
      <c r="G144" s="10"/>
      <c r="H144" s="10"/>
      <c r="I144" s="10"/>
    </row>
  </sheetData>
  <mergeCells count="2">
    <mergeCell ref="A1:D1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365F-B9B4-4B41-8704-D7270FFA9989}">
  <dimension ref="A1:P11"/>
  <sheetViews>
    <sheetView zoomScaleNormal="100" workbookViewId="0">
      <selection activeCell="K7" sqref="K7"/>
    </sheetView>
  </sheetViews>
  <sheetFormatPr defaultRowHeight="15" x14ac:dyDescent="0.25"/>
  <cols>
    <col min="1" max="1" width="16.85546875" customWidth="1"/>
    <col min="2" max="2" width="15" customWidth="1"/>
    <col min="3" max="3" width="13.28515625" customWidth="1"/>
    <col min="4" max="4" width="18.85546875" customWidth="1"/>
    <col min="5" max="5" width="16.5703125" customWidth="1"/>
    <col min="6" max="6" width="16.85546875" customWidth="1"/>
    <col min="7" max="7" width="14.85546875" customWidth="1"/>
    <col min="8" max="8" width="16.140625" customWidth="1"/>
    <col min="9" max="9" width="19.28515625" bestFit="1" customWidth="1"/>
    <col min="10" max="10" width="16.5703125" customWidth="1"/>
    <col min="11" max="11" width="15.7109375" customWidth="1"/>
    <col min="12" max="12" width="14.7109375" customWidth="1"/>
    <col min="13" max="13" width="19.28515625" bestFit="1" customWidth="1"/>
    <col min="14" max="15" width="16.42578125" customWidth="1"/>
    <col min="16" max="16" width="16" customWidth="1"/>
  </cols>
  <sheetData>
    <row r="1" spans="1:16" ht="51" customHeight="1" x14ac:dyDescent="0.25">
      <c r="A1" s="42" t="s">
        <v>27</v>
      </c>
      <c r="B1" s="42"/>
      <c r="C1" s="42"/>
      <c r="D1" s="42"/>
      <c r="E1" s="42"/>
      <c r="F1" s="42"/>
      <c r="G1" s="42"/>
      <c r="H1" s="42"/>
      <c r="I1" s="29"/>
      <c r="J1" s="29"/>
      <c r="K1" s="29"/>
      <c r="L1" s="29"/>
      <c r="M1" s="29"/>
      <c r="N1" s="29"/>
      <c r="O1" s="29"/>
      <c r="P1" s="29"/>
    </row>
    <row r="2" spans="1:16" ht="16.5" customHeight="1" x14ac:dyDescent="0.25">
      <c r="A2" s="40" t="s">
        <v>21</v>
      </c>
      <c r="B2" s="40"/>
      <c r="C2" s="40"/>
      <c r="D2" s="40"/>
      <c r="E2" s="40" t="s">
        <v>22</v>
      </c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</row>
    <row r="3" spans="1:16" ht="33" customHeight="1" x14ac:dyDescent="0.25">
      <c r="A3" s="21" t="s">
        <v>4</v>
      </c>
      <c r="B3" s="5" t="s">
        <v>1</v>
      </c>
      <c r="C3" s="5" t="s">
        <v>2</v>
      </c>
      <c r="D3" s="5" t="s">
        <v>23</v>
      </c>
      <c r="E3" s="21" t="s">
        <v>4</v>
      </c>
      <c r="F3" s="5" t="s">
        <v>1</v>
      </c>
      <c r="G3" s="5" t="s">
        <v>2</v>
      </c>
      <c r="H3" s="5" t="s">
        <v>23</v>
      </c>
      <c r="I3" s="22"/>
      <c r="J3" s="23"/>
      <c r="K3" s="23"/>
      <c r="L3" s="23"/>
      <c r="M3" s="22"/>
      <c r="N3" s="23"/>
      <c r="O3" s="23"/>
      <c r="P3" s="23"/>
    </row>
    <row r="4" spans="1:16" ht="15.75" x14ac:dyDescent="0.25">
      <c r="A4" s="9">
        <v>44798.25</v>
      </c>
      <c r="B4" s="4">
        <v>46.32</v>
      </c>
      <c r="C4" s="4">
        <v>46.350999999999999</v>
      </c>
      <c r="D4" s="3">
        <f t="shared" ref="D4:D10" si="0">(C4-B4)/B4</f>
        <v>6.6925734024177045E-4</v>
      </c>
      <c r="E4" s="9">
        <v>44798.25</v>
      </c>
      <c r="F4" s="4">
        <v>47.59</v>
      </c>
      <c r="G4" s="4">
        <v>47.570999999999998</v>
      </c>
      <c r="H4" s="3">
        <f t="shared" ref="H4:H10" si="1">(G4-F4)/F4</f>
        <v>-3.9924353855863532E-4</v>
      </c>
      <c r="I4" s="24"/>
      <c r="J4" s="25"/>
      <c r="K4" s="26"/>
      <c r="L4" s="27"/>
      <c r="M4" s="24"/>
      <c r="N4" s="25"/>
      <c r="O4" s="26"/>
      <c r="P4" s="27"/>
    </row>
    <row r="5" spans="1:16" ht="15.75" x14ac:dyDescent="0.25">
      <c r="A5" s="9">
        <v>44799.25</v>
      </c>
      <c r="B5" s="4">
        <v>46.22</v>
      </c>
      <c r="C5" s="4">
        <v>46.292000000000002</v>
      </c>
      <c r="D5" s="3">
        <f t="shared" si="0"/>
        <v>1.5577672003462295E-3</v>
      </c>
      <c r="E5" s="9">
        <v>44799.25</v>
      </c>
      <c r="F5" s="4">
        <v>47.73</v>
      </c>
      <c r="G5" s="4">
        <v>47.664999999999999</v>
      </c>
      <c r="H5" s="3">
        <f t="shared" si="1"/>
        <v>-1.3618269432222445E-3</v>
      </c>
      <c r="I5" s="28"/>
      <c r="J5" s="25"/>
      <c r="K5" s="26"/>
      <c r="L5" s="27"/>
      <c r="M5" s="28"/>
      <c r="N5" s="25"/>
      <c r="O5" s="26"/>
      <c r="P5" s="27"/>
    </row>
    <row r="6" spans="1:16" ht="15.75" x14ac:dyDescent="0.25">
      <c r="A6" s="9">
        <v>44800.25</v>
      </c>
      <c r="B6" s="4">
        <v>46.22</v>
      </c>
      <c r="C6" s="4">
        <v>46.232999999999997</v>
      </c>
      <c r="D6" s="3">
        <f t="shared" si="0"/>
        <v>2.8126352228468465E-4</v>
      </c>
      <c r="E6" s="9">
        <v>44800.25</v>
      </c>
      <c r="F6" s="4">
        <v>47.67</v>
      </c>
      <c r="G6" s="4">
        <v>47.536000000000001</v>
      </c>
      <c r="H6" s="3">
        <f t="shared" si="1"/>
        <v>-2.8109922383050207E-3</v>
      </c>
      <c r="I6" s="28"/>
      <c r="J6" s="25"/>
      <c r="K6" s="26"/>
      <c r="L6" s="27"/>
      <c r="M6" s="28"/>
      <c r="N6" s="25"/>
      <c r="O6" s="26"/>
      <c r="P6" s="27"/>
    </row>
    <row r="7" spans="1:16" ht="15.75" x14ac:dyDescent="0.25">
      <c r="A7" s="9">
        <v>44801.25</v>
      </c>
      <c r="B7" s="4">
        <v>46.22</v>
      </c>
      <c r="C7" s="4">
        <v>46.276000000000003</v>
      </c>
      <c r="D7" s="3">
        <f t="shared" si="0"/>
        <v>1.2115967113804521E-3</v>
      </c>
      <c r="E7" s="9">
        <v>44801.25</v>
      </c>
      <c r="F7" s="4">
        <v>47.43</v>
      </c>
      <c r="G7" s="4">
        <v>47.503</v>
      </c>
      <c r="H7" s="3">
        <f t="shared" si="1"/>
        <v>1.5391102677630277E-3</v>
      </c>
      <c r="I7" s="24"/>
      <c r="J7" s="25"/>
      <c r="K7" s="26"/>
      <c r="L7" s="27"/>
      <c r="M7" s="24"/>
      <c r="N7" s="25"/>
      <c r="O7" s="26"/>
      <c r="P7" s="27"/>
    </row>
    <row r="8" spans="1:16" ht="15.75" x14ac:dyDescent="0.25">
      <c r="A8" s="9">
        <v>44802.25</v>
      </c>
      <c r="B8" s="4">
        <v>46.74</v>
      </c>
      <c r="C8" s="4">
        <v>46.246000000000002</v>
      </c>
      <c r="D8" s="3">
        <f t="shared" si="0"/>
        <v>-1.0569105691056905E-2</v>
      </c>
      <c r="E8" s="9">
        <v>44802.25</v>
      </c>
      <c r="F8" s="4">
        <v>47.43</v>
      </c>
      <c r="G8" s="4">
        <v>47.398000000000003</v>
      </c>
      <c r="H8" s="3">
        <f t="shared" si="1"/>
        <v>-6.7467847353987935E-4</v>
      </c>
      <c r="I8" s="24"/>
      <c r="J8" s="25"/>
      <c r="K8" s="26"/>
      <c r="L8" s="27"/>
      <c r="M8" s="24"/>
      <c r="N8" s="25"/>
      <c r="O8" s="26"/>
      <c r="P8" s="27"/>
    </row>
    <row r="9" spans="1:16" ht="15.75" x14ac:dyDescent="0.25">
      <c r="A9" s="9">
        <v>44803.25</v>
      </c>
      <c r="B9" s="4">
        <v>46.75</v>
      </c>
      <c r="C9" s="4">
        <v>47.353999999999999</v>
      </c>
      <c r="D9" s="3">
        <f t="shared" si="0"/>
        <v>1.2919786096256667E-2</v>
      </c>
      <c r="E9" s="9">
        <v>44803.25</v>
      </c>
      <c r="F9" s="4">
        <v>48.88</v>
      </c>
      <c r="G9" s="4">
        <v>48.835999999999999</v>
      </c>
      <c r="H9" s="3">
        <f t="shared" si="1"/>
        <v>-9.0016366612119547E-4</v>
      </c>
      <c r="I9" s="24"/>
      <c r="J9" s="25"/>
      <c r="K9" s="26"/>
      <c r="L9" s="27"/>
      <c r="M9" s="24"/>
      <c r="N9" s="25"/>
      <c r="O9" s="26"/>
      <c r="P9" s="27"/>
    </row>
    <row r="10" spans="1:16" ht="15.75" x14ac:dyDescent="0.25">
      <c r="A10" s="9">
        <v>44804.25</v>
      </c>
      <c r="B10" s="4">
        <v>46.37</v>
      </c>
      <c r="C10" s="4">
        <v>46.601999999999997</v>
      </c>
      <c r="D10" s="3">
        <f t="shared" si="0"/>
        <v>5.0032348501185967E-3</v>
      </c>
      <c r="E10" s="9">
        <v>44804.25</v>
      </c>
      <c r="F10" s="4">
        <v>48.52</v>
      </c>
      <c r="G10" s="4">
        <v>48.384</v>
      </c>
      <c r="H10" s="3">
        <f t="shared" si="1"/>
        <v>-2.8029678483100324E-3</v>
      </c>
      <c r="I10" s="24"/>
      <c r="J10" s="25"/>
      <c r="K10" s="26"/>
      <c r="L10" s="27"/>
      <c r="M10" s="24"/>
      <c r="N10" s="25"/>
      <c r="O10" s="26"/>
      <c r="P10" s="27"/>
    </row>
    <row r="11" spans="1:16" x14ac:dyDescent="0.25">
      <c r="I11" s="19"/>
    </row>
  </sheetData>
  <mergeCells count="5">
    <mergeCell ref="A2:D2"/>
    <mergeCell ref="E2:H2"/>
    <mergeCell ref="I2:L2"/>
    <mergeCell ref="M2:P2"/>
    <mergeCell ref="A1:H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A18E-0097-44B4-BE16-980393DF95BC}">
  <dimension ref="A1:J144"/>
  <sheetViews>
    <sheetView topLeftCell="A81" workbookViewId="0">
      <selection activeCell="N95" sqref="N95"/>
    </sheetView>
  </sheetViews>
  <sheetFormatPr defaultRowHeight="15" x14ac:dyDescent="0.25"/>
  <cols>
    <col min="1" max="1" width="15.5703125" bestFit="1" customWidth="1"/>
    <col min="2" max="2" width="14.28515625" customWidth="1"/>
    <col min="3" max="3" width="13.28515625" customWidth="1"/>
    <col min="4" max="4" width="15.85546875" customWidth="1"/>
    <col min="6" max="6" width="15.5703125" bestFit="1" customWidth="1"/>
    <col min="7" max="8" width="14.28515625" customWidth="1"/>
    <col min="9" max="9" width="13.42578125" customWidth="1"/>
  </cols>
  <sheetData>
    <row r="1" spans="1:10" ht="55.5" customHeight="1" x14ac:dyDescent="0.25">
      <c r="A1" s="30" t="s">
        <v>19</v>
      </c>
      <c r="B1" s="31"/>
      <c r="C1" s="31"/>
      <c r="D1" s="32"/>
      <c r="F1" s="30" t="s">
        <v>20</v>
      </c>
      <c r="G1" s="31"/>
      <c r="H1" s="31"/>
      <c r="I1" s="32"/>
    </row>
    <row r="2" spans="1:10" ht="34.5" customHeight="1" x14ac:dyDescent="0.25">
      <c r="A2" s="18" t="s">
        <v>4</v>
      </c>
      <c r="B2" s="5" t="s">
        <v>1</v>
      </c>
      <c r="C2" s="5" t="s">
        <v>2</v>
      </c>
      <c r="D2" s="5" t="s">
        <v>0</v>
      </c>
      <c r="F2" s="18" t="s">
        <v>4</v>
      </c>
      <c r="G2" s="5" t="s">
        <v>1</v>
      </c>
      <c r="H2" s="5" t="s">
        <v>2</v>
      </c>
      <c r="I2" s="5" t="s">
        <v>0</v>
      </c>
    </row>
    <row r="3" spans="1:10" x14ac:dyDescent="0.25">
      <c r="A3" s="9">
        <v>44724.25</v>
      </c>
      <c r="B3" s="11">
        <v>40.869999999999997</v>
      </c>
      <c r="C3" s="11">
        <v>40.79</v>
      </c>
      <c r="D3" s="3">
        <f t="shared" ref="D3" si="0">(C3-B3)/B3</f>
        <v>-1.9574259848299069E-3</v>
      </c>
      <c r="E3">
        <f t="shared" ref="E3" si="1">B3-C3</f>
        <v>7.9999999999998295E-2</v>
      </c>
      <c r="F3" s="9">
        <v>44724.25</v>
      </c>
      <c r="G3" s="11">
        <v>39.68</v>
      </c>
      <c r="H3" s="11">
        <v>39.619999999999997</v>
      </c>
      <c r="I3" s="3">
        <f t="shared" ref="I3" si="2">(H3-G3)/G3</f>
        <v>-1.5120967741936058E-3</v>
      </c>
      <c r="J3">
        <f t="shared" ref="J3" si="3">G3-H3</f>
        <v>6.0000000000002274E-2</v>
      </c>
    </row>
    <row r="4" spans="1:10" x14ac:dyDescent="0.25">
      <c r="A4" s="9">
        <v>44725.25</v>
      </c>
      <c r="B4" s="11">
        <v>40.79</v>
      </c>
      <c r="C4" s="11">
        <v>40.94</v>
      </c>
      <c r="D4" s="3">
        <f t="shared" ref="D4:D22" si="4">(C4-B4)/B4</f>
        <v>3.6773719048786122E-3</v>
      </c>
      <c r="E4">
        <f t="shared" ref="E4:E22" si="5">B4-C4</f>
        <v>-0.14999999999999858</v>
      </c>
      <c r="F4" s="9">
        <v>44725.25</v>
      </c>
      <c r="G4" s="11">
        <v>39.54</v>
      </c>
      <c r="H4" s="11">
        <v>39.700000000000003</v>
      </c>
      <c r="I4" s="3">
        <f t="shared" ref="I4:I21" si="6">(H4-G4)/G4</f>
        <v>4.0465351542742466E-3</v>
      </c>
      <c r="J4">
        <f t="shared" ref="J4:J21" si="7">G4-H4</f>
        <v>-0.16000000000000369</v>
      </c>
    </row>
    <row r="5" spans="1:10" x14ac:dyDescent="0.25">
      <c r="A5" s="9">
        <v>44726.25</v>
      </c>
      <c r="B5" s="11">
        <v>40.93</v>
      </c>
      <c r="C5" s="11">
        <v>40.770000000000003</v>
      </c>
      <c r="D5" s="3">
        <f t="shared" si="4"/>
        <v>-3.9091131199608256E-3</v>
      </c>
      <c r="E5">
        <f t="shared" si="5"/>
        <v>0.15999999999999659</v>
      </c>
      <c r="F5" s="9">
        <v>44726.25</v>
      </c>
      <c r="G5" s="11">
        <v>39.6</v>
      </c>
      <c r="H5" s="11">
        <v>39.4</v>
      </c>
      <c r="I5" s="3">
        <f t="shared" si="6"/>
        <v>-5.0505050505051221E-3</v>
      </c>
      <c r="J5">
        <f t="shared" si="7"/>
        <v>0.20000000000000284</v>
      </c>
    </row>
    <row r="6" spans="1:10" x14ac:dyDescent="0.25">
      <c r="A6" s="9">
        <v>44727.25</v>
      </c>
      <c r="B6" s="11">
        <v>41.4</v>
      </c>
      <c r="C6" s="11">
        <v>41.41</v>
      </c>
      <c r="D6" s="3">
        <f t="shared" si="4"/>
        <v>2.4154589371975873E-4</v>
      </c>
      <c r="E6">
        <f t="shared" si="5"/>
        <v>-9.9999999999980105E-3</v>
      </c>
      <c r="F6" s="9">
        <v>44727.25</v>
      </c>
      <c r="G6" s="11">
        <v>39.39</v>
      </c>
      <c r="H6" s="11">
        <v>39.700000000000003</v>
      </c>
      <c r="I6" s="3">
        <f t="shared" si="6"/>
        <v>7.8700177710079276E-3</v>
      </c>
      <c r="J6">
        <f t="shared" si="7"/>
        <v>-0.31000000000000227</v>
      </c>
    </row>
    <row r="7" spans="1:10" x14ac:dyDescent="0.25">
      <c r="A7" s="9">
        <v>44728.25</v>
      </c>
      <c r="B7" s="11">
        <v>41.77</v>
      </c>
      <c r="C7" s="11">
        <v>41.77</v>
      </c>
      <c r="D7" s="3">
        <f t="shared" si="4"/>
        <v>0</v>
      </c>
      <c r="E7">
        <f t="shared" si="5"/>
        <v>0</v>
      </c>
      <c r="F7" s="9">
        <v>44728.25</v>
      </c>
      <c r="G7" s="11">
        <v>39.51</v>
      </c>
      <c r="H7" s="11">
        <v>39.369999999999997</v>
      </c>
      <c r="I7" s="3">
        <f t="shared" si="6"/>
        <v>-3.5434067324728062E-3</v>
      </c>
      <c r="J7">
        <f t="shared" si="7"/>
        <v>0.14000000000000057</v>
      </c>
    </row>
    <row r="8" spans="1:10" x14ac:dyDescent="0.25">
      <c r="A8" s="9">
        <v>44729.25</v>
      </c>
      <c r="B8" s="11">
        <v>42.88</v>
      </c>
      <c r="C8" s="11">
        <v>42.03</v>
      </c>
      <c r="D8" s="3">
        <f t="shared" si="4"/>
        <v>-1.9822761194029884E-2</v>
      </c>
      <c r="E8">
        <f t="shared" si="5"/>
        <v>0.85000000000000142</v>
      </c>
      <c r="F8" s="9">
        <v>44729.25</v>
      </c>
      <c r="G8" s="11">
        <v>40.79</v>
      </c>
      <c r="H8" s="11">
        <v>40.75</v>
      </c>
      <c r="I8" s="3">
        <f t="shared" si="6"/>
        <v>-9.8063250796761822E-4</v>
      </c>
      <c r="J8">
        <f t="shared" si="7"/>
        <v>3.9999999999999147E-2</v>
      </c>
    </row>
    <row r="9" spans="1:10" x14ac:dyDescent="0.25">
      <c r="A9" s="9">
        <v>44730.25</v>
      </c>
      <c r="B9" s="11">
        <v>42.96</v>
      </c>
      <c r="C9" s="11">
        <v>43.32</v>
      </c>
      <c r="D9" s="3">
        <f t="shared" si="4"/>
        <v>8.3798882681564105E-3</v>
      </c>
      <c r="E9">
        <f t="shared" si="5"/>
        <v>-0.35999999999999943</v>
      </c>
      <c r="F9" s="9">
        <v>44730.25</v>
      </c>
      <c r="G9" s="11">
        <v>41.73</v>
      </c>
      <c r="H9" s="11">
        <v>41.58</v>
      </c>
      <c r="I9" s="3">
        <f t="shared" si="6"/>
        <v>-3.5945363048166448E-3</v>
      </c>
      <c r="J9">
        <f t="shared" si="7"/>
        <v>0.14999999999999858</v>
      </c>
    </row>
    <row r="10" spans="1:10" x14ac:dyDescent="0.25">
      <c r="A10" s="9">
        <v>44731.25</v>
      </c>
      <c r="B10" s="11">
        <v>43.22</v>
      </c>
      <c r="C10" s="11">
        <v>43.45</v>
      </c>
      <c r="D10" s="3">
        <f t="shared" si="4"/>
        <v>5.3216103655715869E-3</v>
      </c>
      <c r="E10">
        <f t="shared" si="5"/>
        <v>-0.23000000000000398</v>
      </c>
      <c r="F10" s="9">
        <v>44731.25</v>
      </c>
      <c r="G10" s="11">
        <v>41.87</v>
      </c>
      <c r="H10" s="11">
        <v>41.79</v>
      </c>
      <c r="I10" s="3">
        <f t="shared" si="6"/>
        <v>-1.9106759016001504E-3</v>
      </c>
      <c r="J10">
        <f t="shared" si="7"/>
        <v>7.9999999999998295E-2</v>
      </c>
    </row>
    <row r="11" spans="1:10" x14ac:dyDescent="0.25">
      <c r="A11" s="9">
        <v>44732.25</v>
      </c>
      <c r="B11" s="11">
        <v>43.51</v>
      </c>
      <c r="C11" s="11">
        <v>43.35</v>
      </c>
      <c r="D11" s="3">
        <f t="shared" si="4"/>
        <v>-3.6773155596413836E-3</v>
      </c>
      <c r="E11">
        <f t="shared" si="5"/>
        <v>0.15999999999999659</v>
      </c>
      <c r="F11" s="9">
        <v>44732.25</v>
      </c>
      <c r="G11" s="11">
        <v>42.58</v>
      </c>
      <c r="H11" s="11">
        <v>42.12</v>
      </c>
      <c r="I11" s="3">
        <f t="shared" si="6"/>
        <v>-1.0803193987787714E-2</v>
      </c>
      <c r="J11">
        <f t="shared" si="7"/>
        <v>0.46000000000000085</v>
      </c>
    </row>
    <row r="12" spans="1:10" x14ac:dyDescent="0.25">
      <c r="A12" s="9">
        <v>44733.25</v>
      </c>
      <c r="B12" s="11">
        <v>44.03</v>
      </c>
      <c r="C12" s="11">
        <v>44.64</v>
      </c>
      <c r="D12" s="3">
        <f t="shared" si="4"/>
        <v>1.3854190324778547E-2</v>
      </c>
      <c r="E12">
        <f t="shared" si="5"/>
        <v>-0.60999999999999943</v>
      </c>
      <c r="F12" s="9">
        <v>44733.25</v>
      </c>
      <c r="G12" s="11">
        <v>39.89</v>
      </c>
      <c r="H12" s="11">
        <v>43.45</v>
      </c>
      <c r="I12" s="3">
        <f t="shared" si="6"/>
        <v>8.9245424918526009E-2</v>
      </c>
      <c r="J12">
        <f t="shared" si="7"/>
        <v>-3.5600000000000023</v>
      </c>
    </row>
    <row r="13" spans="1:10" x14ac:dyDescent="0.25">
      <c r="A13" s="9">
        <v>44734.25</v>
      </c>
      <c r="B13" s="11">
        <v>44.21</v>
      </c>
      <c r="C13" s="11">
        <v>44.22</v>
      </c>
      <c r="D13" s="3">
        <f t="shared" si="4"/>
        <v>2.2619316896625223E-4</v>
      </c>
      <c r="E13">
        <f t="shared" si="5"/>
        <v>-9.9999999999980105E-3</v>
      </c>
      <c r="F13" s="9">
        <v>44734.25</v>
      </c>
      <c r="G13" s="11">
        <v>42.99</v>
      </c>
      <c r="H13" s="11">
        <v>42.13</v>
      </c>
      <c r="I13" s="3">
        <f t="shared" si="6"/>
        <v>-2.0004652244708057E-2</v>
      </c>
      <c r="J13">
        <f t="shared" si="7"/>
        <v>0.85999999999999943</v>
      </c>
    </row>
    <row r="14" spans="1:10" x14ac:dyDescent="0.25">
      <c r="A14" s="9">
        <f t="shared" ref="A14:A45" si="8">A13+1</f>
        <v>44735.25</v>
      </c>
      <c r="B14" s="11">
        <v>44.01</v>
      </c>
      <c r="C14" s="11">
        <v>44.39</v>
      </c>
      <c r="D14" s="3">
        <f t="shared" si="4"/>
        <v>8.6344012724381414E-3</v>
      </c>
      <c r="E14">
        <f t="shared" si="5"/>
        <v>-0.38000000000000256</v>
      </c>
      <c r="F14" s="9">
        <f t="shared" ref="F14:F45" si="9">F13+1</f>
        <v>44735.25</v>
      </c>
      <c r="G14" s="11">
        <v>42.53</v>
      </c>
      <c r="H14" s="11">
        <v>42.12</v>
      </c>
      <c r="I14" s="3">
        <f t="shared" si="6"/>
        <v>-9.6402539383965129E-3</v>
      </c>
      <c r="J14">
        <f t="shared" si="7"/>
        <v>0.41000000000000369</v>
      </c>
    </row>
    <row r="15" spans="1:10" x14ac:dyDescent="0.25">
      <c r="A15" s="9">
        <f t="shared" si="8"/>
        <v>44736.25</v>
      </c>
      <c r="B15" s="11">
        <v>43.59</v>
      </c>
      <c r="C15" s="11">
        <v>43.64</v>
      </c>
      <c r="D15" s="3">
        <f t="shared" si="4"/>
        <v>1.1470520761641925E-3</v>
      </c>
      <c r="E15">
        <f t="shared" si="5"/>
        <v>-4.9999999999997158E-2</v>
      </c>
      <c r="F15" s="9">
        <f t="shared" si="9"/>
        <v>44736.25</v>
      </c>
      <c r="G15" s="11">
        <v>41.87</v>
      </c>
      <c r="H15" s="11">
        <v>42.05</v>
      </c>
      <c r="I15" s="3">
        <f t="shared" si="6"/>
        <v>4.2990207786004235E-3</v>
      </c>
      <c r="J15">
        <f t="shared" si="7"/>
        <v>-0.17999999999999972</v>
      </c>
    </row>
    <row r="16" spans="1:10" x14ac:dyDescent="0.25">
      <c r="A16" s="9">
        <f t="shared" si="8"/>
        <v>44737.25</v>
      </c>
      <c r="B16" s="11">
        <v>43.15</v>
      </c>
      <c r="C16" s="11">
        <v>43.19</v>
      </c>
      <c r="D16" s="3">
        <f t="shared" si="4"/>
        <v>9.2699884125142871E-4</v>
      </c>
      <c r="E16">
        <f t="shared" si="5"/>
        <v>-3.9999999999999147E-2</v>
      </c>
      <c r="F16" s="9">
        <f t="shared" si="9"/>
        <v>44737.25</v>
      </c>
      <c r="G16" s="11">
        <v>41.36</v>
      </c>
      <c r="H16" s="11">
        <v>41.32</v>
      </c>
      <c r="I16" s="3">
        <f t="shared" si="6"/>
        <v>-9.6711798839456355E-4</v>
      </c>
      <c r="J16">
        <f t="shared" si="7"/>
        <v>3.9999999999999147E-2</v>
      </c>
    </row>
    <row r="17" spans="1:10" x14ac:dyDescent="0.25">
      <c r="A17" s="9">
        <f t="shared" si="8"/>
        <v>44738.25</v>
      </c>
      <c r="B17" s="11">
        <v>42.76</v>
      </c>
      <c r="C17" s="11">
        <v>42.69</v>
      </c>
      <c r="D17" s="3">
        <f t="shared" si="4"/>
        <v>-1.6370439663236738E-3</v>
      </c>
      <c r="E17">
        <f t="shared" si="5"/>
        <v>7.0000000000000284E-2</v>
      </c>
      <c r="F17" s="9">
        <f t="shared" si="9"/>
        <v>44738.25</v>
      </c>
      <c r="G17" s="11">
        <v>41.19</v>
      </c>
      <c r="H17" s="11">
        <v>40.94</v>
      </c>
      <c r="I17" s="3">
        <f t="shared" si="6"/>
        <v>-6.0694343287205632E-3</v>
      </c>
      <c r="J17">
        <f t="shared" si="7"/>
        <v>0.25</v>
      </c>
    </row>
    <row r="18" spans="1:10" x14ac:dyDescent="0.25">
      <c r="A18" s="9">
        <f t="shared" si="8"/>
        <v>44739.25</v>
      </c>
      <c r="B18" s="11">
        <v>42.62</v>
      </c>
      <c r="C18" s="11">
        <v>42.49</v>
      </c>
      <c r="D18" s="3">
        <f t="shared" si="4"/>
        <v>-3.0502111684654028E-3</v>
      </c>
      <c r="E18">
        <f t="shared" si="5"/>
        <v>0.12999999999999545</v>
      </c>
      <c r="F18" s="9">
        <f t="shared" si="9"/>
        <v>44739.25</v>
      </c>
      <c r="G18" s="11">
        <v>41.32</v>
      </c>
      <c r="H18" s="11">
        <v>41.46</v>
      </c>
      <c r="I18" s="3">
        <f t="shared" si="6"/>
        <v>3.3881897386253768E-3</v>
      </c>
      <c r="J18">
        <f t="shared" si="7"/>
        <v>-0.14000000000000057</v>
      </c>
    </row>
    <row r="19" spans="1:10" x14ac:dyDescent="0.25">
      <c r="A19" s="9">
        <f t="shared" si="8"/>
        <v>44740.25</v>
      </c>
      <c r="B19" s="11">
        <v>42.31</v>
      </c>
      <c r="C19" s="11">
        <v>42.41</v>
      </c>
      <c r="D19" s="3">
        <f t="shared" si="4"/>
        <v>2.3635074450483176E-3</v>
      </c>
      <c r="E19">
        <f t="shared" si="5"/>
        <v>-9.9999999999994316E-2</v>
      </c>
      <c r="F19" s="9">
        <f t="shared" si="9"/>
        <v>44740.25</v>
      </c>
      <c r="G19" s="11">
        <v>40.92</v>
      </c>
      <c r="H19" s="11">
        <v>41.12</v>
      </c>
      <c r="I19" s="3">
        <f t="shared" si="6"/>
        <v>4.887585532746719E-3</v>
      </c>
      <c r="J19">
        <f t="shared" si="7"/>
        <v>-0.19999999999999574</v>
      </c>
    </row>
    <row r="20" spans="1:10" x14ac:dyDescent="0.25">
      <c r="A20" s="9">
        <f t="shared" si="8"/>
        <v>44741.25</v>
      </c>
      <c r="B20" s="11">
        <v>42.35</v>
      </c>
      <c r="C20" s="11">
        <v>42.05</v>
      </c>
      <c r="D20" s="3">
        <f t="shared" si="4"/>
        <v>-7.0838252656435481E-3</v>
      </c>
      <c r="E20">
        <f t="shared" si="5"/>
        <v>0.30000000000000426</v>
      </c>
      <c r="F20" s="9">
        <f t="shared" si="9"/>
        <v>44741.25</v>
      </c>
      <c r="G20" s="11">
        <v>41.3</v>
      </c>
      <c r="H20" s="11">
        <v>40.64</v>
      </c>
      <c r="I20" s="3">
        <f t="shared" si="6"/>
        <v>-1.5980629539951493E-2</v>
      </c>
      <c r="J20">
        <f t="shared" si="7"/>
        <v>0.65999999999999659</v>
      </c>
    </row>
    <row r="21" spans="1:10" x14ac:dyDescent="0.25">
      <c r="A21" s="9">
        <f t="shared" si="8"/>
        <v>44742.25</v>
      </c>
      <c r="B21" s="11">
        <v>43.19</v>
      </c>
      <c r="C21" s="11">
        <v>42.58</v>
      </c>
      <c r="D21" s="3">
        <f t="shared" si="4"/>
        <v>-1.4123639731419297E-2</v>
      </c>
      <c r="E21">
        <f t="shared" si="5"/>
        <v>0.60999999999999943</v>
      </c>
      <c r="F21" s="9">
        <f t="shared" si="9"/>
        <v>44742.25</v>
      </c>
      <c r="G21" s="11">
        <v>42.06</v>
      </c>
      <c r="H21" s="11">
        <v>41.72</v>
      </c>
      <c r="I21" s="3">
        <f t="shared" si="6"/>
        <v>-8.0836899667142987E-3</v>
      </c>
      <c r="J21">
        <f t="shared" si="7"/>
        <v>0.34000000000000341</v>
      </c>
    </row>
    <row r="22" spans="1:10" x14ac:dyDescent="0.25">
      <c r="A22" s="9">
        <f t="shared" si="8"/>
        <v>44743.25</v>
      </c>
      <c r="B22" s="11">
        <v>44.54</v>
      </c>
      <c r="C22" s="11">
        <v>44.98</v>
      </c>
      <c r="D22" s="3">
        <f t="shared" si="4"/>
        <v>9.8787606645711207E-3</v>
      </c>
      <c r="E22">
        <f t="shared" si="5"/>
        <v>-0.43999999999999773</v>
      </c>
      <c r="F22" s="9">
        <f t="shared" si="9"/>
        <v>44743.25</v>
      </c>
      <c r="G22" s="11">
        <v>43.17</v>
      </c>
      <c r="H22" s="11">
        <v>43.28</v>
      </c>
      <c r="I22" s="3">
        <f t="shared" ref="I22:I49" si="10">(H22-G22)/G22</f>
        <v>2.5480657864257452E-3</v>
      </c>
      <c r="J22" s="19">
        <f>G22-H22</f>
        <v>-0.10999999999999943</v>
      </c>
    </row>
    <row r="23" spans="1:10" x14ac:dyDescent="0.25">
      <c r="A23" s="9">
        <f t="shared" si="8"/>
        <v>44744.25</v>
      </c>
      <c r="B23" s="11">
        <v>45.5</v>
      </c>
      <c r="C23" s="11">
        <v>45.42</v>
      </c>
      <c r="D23" s="3">
        <f t="shared" ref="D23:D48" si="11">(C23-B23)/B23</f>
        <v>-1.7582417582417207E-3</v>
      </c>
      <c r="E23" s="19">
        <f t="shared" ref="E23:E48" si="12">B23-C23</f>
        <v>7.9999999999998295E-2</v>
      </c>
      <c r="F23" s="9">
        <f t="shared" si="9"/>
        <v>44744.25</v>
      </c>
      <c r="G23" s="11">
        <v>43.69</v>
      </c>
      <c r="H23" s="11">
        <v>43.78</v>
      </c>
      <c r="I23" s="3">
        <f t="shared" si="10"/>
        <v>2.0599679560540951E-3</v>
      </c>
      <c r="J23" s="19">
        <f>G23-H23</f>
        <v>-9.0000000000003411E-2</v>
      </c>
    </row>
    <row r="24" spans="1:10" x14ac:dyDescent="0.25">
      <c r="A24" s="9">
        <f t="shared" si="8"/>
        <v>44745.25</v>
      </c>
      <c r="B24" s="11">
        <v>45.5</v>
      </c>
      <c r="C24" s="11">
        <v>45.96</v>
      </c>
      <c r="D24" s="3">
        <f t="shared" si="11"/>
        <v>1.0109890109890128E-2</v>
      </c>
      <c r="E24" s="19">
        <f t="shared" si="12"/>
        <v>-0.46000000000000085</v>
      </c>
      <c r="F24" s="9">
        <f t="shared" si="9"/>
        <v>44745.25</v>
      </c>
      <c r="G24" s="11">
        <v>43.78</v>
      </c>
      <c r="H24" s="11">
        <v>44.05</v>
      </c>
      <c r="I24" s="3">
        <f t="shared" si="10"/>
        <v>6.1671996345362273E-3</v>
      </c>
      <c r="J24" s="19">
        <f t="shared" ref="J24:J49" si="13">G24-H24</f>
        <v>-0.26999999999999602</v>
      </c>
    </row>
    <row r="25" spans="1:10" x14ac:dyDescent="0.25">
      <c r="A25" s="9">
        <f t="shared" si="8"/>
        <v>44746.25</v>
      </c>
      <c r="B25" s="11">
        <v>45.54</v>
      </c>
      <c r="C25" s="11">
        <v>45.5</v>
      </c>
      <c r="D25" s="3">
        <f t="shared" si="11"/>
        <v>-8.7834870443564224E-4</v>
      </c>
      <c r="E25" s="19">
        <f t="shared" si="12"/>
        <v>3.9999999999999147E-2</v>
      </c>
      <c r="F25" s="9">
        <f t="shared" si="9"/>
        <v>44746.25</v>
      </c>
      <c r="G25" s="11">
        <v>43.53</v>
      </c>
      <c r="H25" s="11">
        <v>43.77</v>
      </c>
      <c r="I25" s="3">
        <f t="shared" si="10"/>
        <v>5.5134390075810245E-3</v>
      </c>
      <c r="J25" s="19">
        <f t="shared" si="13"/>
        <v>-0.24000000000000199</v>
      </c>
    </row>
    <row r="26" spans="1:10" x14ac:dyDescent="0.25">
      <c r="A26" s="9">
        <f t="shared" si="8"/>
        <v>44747.25</v>
      </c>
      <c r="B26" s="11">
        <v>45.41</v>
      </c>
      <c r="C26" s="11">
        <v>45.52</v>
      </c>
      <c r="D26" s="3">
        <f t="shared" si="11"/>
        <v>2.422373926448063E-3</v>
      </c>
      <c r="E26" s="19">
        <f t="shared" si="12"/>
        <v>-0.11000000000000654</v>
      </c>
      <c r="F26" s="9">
        <f t="shared" si="9"/>
        <v>44747.25</v>
      </c>
      <c r="G26" s="11">
        <v>42.95</v>
      </c>
      <c r="H26" s="11">
        <v>43.46</v>
      </c>
      <c r="I26" s="3">
        <f t="shared" si="10"/>
        <v>1.1874272409778765E-2</v>
      </c>
      <c r="J26" s="19">
        <f t="shared" si="13"/>
        <v>-0.50999999999999801</v>
      </c>
    </row>
    <row r="27" spans="1:10" x14ac:dyDescent="0.25">
      <c r="A27" s="9">
        <f t="shared" si="8"/>
        <v>44748.25</v>
      </c>
      <c r="B27" s="11">
        <v>45.15</v>
      </c>
      <c r="C27" s="11">
        <v>45.09</v>
      </c>
      <c r="D27" s="3">
        <f t="shared" si="11"/>
        <v>-1.3289036544849428E-3</v>
      </c>
      <c r="E27" s="19">
        <f t="shared" si="12"/>
        <v>5.9999999999995168E-2</v>
      </c>
      <c r="F27" s="9">
        <f t="shared" si="9"/>
        <v>44748.25</v>
      </c>
      <c r="G27" s="11">
        <v>42.49</v>
      </c>
      <c r="H27" s="11">
        <v>41.87</v>
      </c>
      <c r="I27" s="3">
        <f t="shared" si="10"/>
        <v>-1.4591668627912556E-2</v>
      </c>
      <c r="J27" s="19">
        <f t="shared" si="13"/>
        <v>0.62000000000000455</v>
      </c>
    </row>
    <row r="28" spans="1:10" x14ac:dyDescent="0.25">
      <c r="A28" s="9">
        <f t="shared" si="8"/>
        <v>44749.25</v>
      </c>
      <c r="B28" s="11">
        <v>44.94</v>
      </c>
      <c r="C28" s="11">
        <v>45.05</v>
      </c>
      <c r="D28" s="3">
        <f t="shared" si="11"/>
        <v>2.4477080551846783E-3</v>
      </c>
      <c r="E28" s="19">
        <f t="shared" si="12"/>
        <v>-0.10999999999999943</v>
      </c>
      <c r="F28" s="9">
        <f t="shared" si="9"/>
        <v>44749.25</v>
      </c>
      <c r="G28" s="11">
        <v>42.07</v>
      </c>
      <c r="H28" s="11">
        <v>42.48</v>
      </c>
      <c r="I28" s="3">
        <f t="shared" si="10"/>
        <v>9.745661991918151E-3</v>
      </c>
      <c r="J28" s="19">
        <f t="shared" si="13"/>
        <v>-0.40999999999999659</v>
      </c>
    </row>
    <row r="29" spans="1:10" x14ac:dyDescent="0.25">
      <c r="A29" s="9">
        <f t="shared" si="8"/>
        <v>44750.25</v>
      </c>
      <c r="B29" s="11">
        <v>44.5</v>
      </c>
      <c r="C29" s="11">
        <v>44.53</v>
      </c>
      <c r="D29" s="3">
        <f t="shared" si="11"/>
        <v>6.7415730337081208E-4</v>
      </c>
      <c r="E29" s="19">
        <f t="shared" si="12"/>
        <v>-3.0000000000001137E-2</v>
      </c>
      <c r="F29" s="9">
        <f t="shared" si="9"/>
        <v>44750.25</v>
      </c>
      <c r="G29" s="11">
        <v>41.68</v>
      </c>
      <c r="H29" s="11">
        <v>41.62</v>
      </c>
      <c r="I29" s="3">
        <f t="shared" si="10"/>
        <v>-1.4395393474088837E-3</v>
      </c>
      <c r="J29" s="19">
        <f t="shared" si="13"/>
        <v>6.0000000000002274E-2</v>
      </c>
    </row>
    <row r="30" spans="1:10" x14ac:dyDescent="0.25">
      <c r="A30" s="9">
        <f t="shared" si="8"/>
        <v>44751.25</v>
      </c>
      <c r="B30" s="12">
        <v>43.97</v>
      </c>
      <c r="C30" s="12">
        <v>43.74</v>
      </c>
      <c r="D30" s="3">
        <f t="shared" si="11"/>
        <v>-5.2308392085512138E-3</v>
      </c>
      <c r="E30" s="19">
        <f t="shared" si="12"/>
        <v>0.22999999999999687</v>
      </c>
      <c r="F30" s="9">
        <f t="shared" si="9"/>
        <v>44751.25</v>
      </c>
      <c r="G30" s="11">
        <v>41.5</v>
      </c>
      <c r="H30" s="11">
        <v>41.4</v>
      </c>
      <c r="I30" s="3">
        <f t="shared" si="10"/>
        <v>-2.4096385542169015E-3</v>
      </c>
      <c r="J30" s="19">
        <f t="shared" si="13"/>
        <v>0.10000000000000142</v>
      </c>
    </row>
    <row r="31" spans="1:10" x14ac:dyDescent="0.25">
      <c r="A31" s="9">
        <f t="shared" si="8"/>
        <v>44752.25</v>
      </c>
      <c r="B31" s="12">
        <v>43.49</v>
      </c>
      <c r="C31" s="12">
        <v>43.18</v>
      </c>
      <c r="D31" s="3">
        <f t="shared" si="11"/>
        <v>-7.12807541963675E-3</v>
      </c>
      <c r="E31" s="19">
        <f t="shared" si="12"/>
        <v>0.31000000000000227</v>
      </c>
      <c r="F31" s="9">
        <f t="shared" si="9"/>
        <v>44752.25</v>
      </c>
      <c r="G31" s="11">
        <v>41.17</v>
      </c>
      <c r="H31" s="11">
        <v>41.38</v>
      </c>
      <c r="I31" s="3">
        <f t="shared" si="10"/>
        <v>5.1008015545300177E-3</v>
      </c>
      <c r="J31" s="19">
        <f t="shared" si="13"/>
        <v>-0.21000000000000085</v>
      </c>
    </row>
    <row r="32" spans="1:10" x14ac:dyDescent="0.25">
      <c r="A32" s="9">
        <f t="shared" si="8"/>
        <v>44753.25</v>
      </c>
      <c r="B32" s="12">
        <v>42.9</v>
      </c>
      <c r="C32" s="12">
        <v>43.07</v>
      </c>
      <c r="D32" s="3">
        <f t="shared" si="11"/>
        <v>3.9627039627040022E-3</v>
      </c>
      <c r="E32" s="19">
        <f t="shared" si="12"/>
        <v>-0.17000000000000171</v>
      </c>
      <c r="F32" s="9">
        <f t="shared" si="9"/>
        <v>44753.25</v>
      </c>
      <c r="G32" s="11">
        <v>41.02</v>
      </c>
      <c r="H32" s="11">
        <v>40.78</v>
      </c>
      <c r="I32" s="3">
        <f t="shared" si="10"/>
        <v>-5.8508044856168204E-3</v>
      </c>
      <c r="J32" s="19">
        <f t="shared" si="13"/>
        <v>0.24000000000000199</v>
      </c>
    </row>
    <row r="33" spans="1:10" x14ac:dyDescent="0.25">
      <c r="A33" s="9">
        <f t="shared" si="8"/>
        <v>44754.25</v>
      </c>
      <c r="B33" s="12">
        <v>42.61</v>
      </c>
      <c r="C33" s="12">
        <v>42.53</v>
      </c>
      <c r="D33" s="3">
        <f t="shared" si="11"/>
        <v>-1.8774935461158952E-3</v>
      </c>
      <c r="E33" s="19">
        <f t="shared" si="12"/>
        <v>7.9999999999998295E-2</v>
      </c>
      <c r="F33" s="9">
        <f t="shared" si="9"/>
        <v>44754.25</v>
      </c>
      <c r="G33" s="11">
        <v>40.840000000000003</v>
      </c>
      <c r="H33" s="11">
        <v>41.1</v>
      </c>
      <c r="I33" s="3">
        <f t="shared" si="10"/>
        <v>6.3663075416258074E-3</v>
      </c>
      <c r="J33" s="19">
        <f t="shared" si="13"/>
        <v>-0.25999999999999801</v>
      </c>
    </row>
    <row r="34" spans="1:10" x14ac:dyDescent="0.25">
      <c r="A34" s="9">
        <f t="shared" si="8"/>
        <v>44755.25</v>
      </c>
      <c r="B34" s="12">
        <v>42.35</v>
      </c>
      <c r="C34" s="12">
        <v>42.52</v>
      </c>
      <c r="D34" s="3">
        <f t="shared" si="11"/>
        <v>4.0141676505313266E-3</v>
      </c>
      <c r="E34" s="19">
        <f t="shared" si="12"/>
        <v>-0.17000000000000171</v>
      </c>
      <c r="F34" s="9">
        <f t="shared" si="9"/>
        <v>44755.25</v>
      </c>
      <c r="G34" s="11">
        <v>40.42</v>
      </c>
      <c r="H34" s="11">
        <v>40.6</v>
      </c>
      <c r="I34" s="3">
        <f t="shared" si="10"/>
        <v>4.4532409698169149E-3</v>
      </c>
      <c r="J34" s="19">
        <f t="shared" si="13"/>
        <v>-0.17999999999999972</v>
      </c>
    </row>
    <row r="35" spans="1:10" x14ac:dyDescent="0.25">
      <c r="A35" s="9">
        <f t="shared" si="8"/>
        <v>44756.25</v>
      </c>
      <c r="B35" s="12">
        <v>42.16</v>
      </c>
      <c r="C35" s="12">
        <v>42.23</v>
      </c>
      <c r="D35" s="3">
        <f t="shared" si="11"/>
        <v>1.6603415559772365E-3</v>
      </c>
      <c r="E35" s="19">
        <f t="shared" si="12"/>
        <v>-7.0000000000000284E-2</v>
      </c>
      <c r="F35" s="9">
        <f t="shared" si="9"/>
        <v>44756.25</v>
      </c>
      <c r="G35" s="11">
        <v>40.42</v>
      </c>
      <c r="H35" s="11">
        <v>40.4</v>
      </c>
      <c r="I35" s="3">
        <f t="shared" si="10"/>
        <v>-4.9480455220195761E-4</v>
      </c>
      <c r="J35" s="19">
        <f t="shared" si="13"/>
        <v>2.0000000000003126E-2</v>
      </c>
    </row>
    <row r="36" spans="1:10" x14ac:dyDescent="0.25">
      <c r="A36" s="9">
        <f t="shared" si="8"/>
        <v>44757.25</v>
      </c>
      <c r="B36" s="12">
        <v>41.97</v>
      </c>
      <c r="C36" s="12">
        <v>41.82</v>
      </c>
      <c r="D36" s="3">
        <f t="shared" si="11"/>
        <v>-3.5739814152966065E-3</v>
      </c>
      <c r="E36" s="19">
        <f t="shared" si="12"/>
        <v>0.14999999999999858</v>
      </c>
      <c r="F36" s="9">
        <f t="shared" si="9"/>
        <v>44757.25</v>
      </c>
      <c r="G36" s="12">
        <v>40.42</v>
      </c>
      <c r="H36" s="12">
        <v>40.43</v>
      </c>
      <c r="I36" s="3">
        <f t="shared" si="10"/>
        <v>2.4740227610089088E-4</v>
      </c>
      <c r="J36" s="19">
        <f t="shared" si="13"/>
        <v>-9.9999999999980105E-3</v>
      </c>
    </row>
    <row r="37" spans="1:10" x14ac:dyDescent="0.25">
      <c r="A37" s="9">
        <f t="shared" si="8"/>
        <v>44758.25</v>
      </c>
      <c r="B37" s="12">
        <v>41.78</v>
      </c>
      <c r="C37" s="12">
        <v>41.88</v>
      </c>
      <c r="D37" s="3">
        <f t="shared" si="11"/>
        <v>2.3934897079942894E-3</v>
      </c>
      <c r="E37" s="19">
        <f t="shared" si="12"/>
        <v>-0.10000000000000142</v>
      </c>
      <c r="F37" s="9">
        <f t="shared" si="9"/>
        <v>44758.25</v>
      </c>
      <c r="G37" s="12">
        <v>40.42</v>
      </c>
      <c r="H37" s="12">
        <v>40.340000000000003</v>
      </c>
      <c r="I37" s="3">
        <f t="shared" si="10"/>
        <v>-1.9792182088074787E-3</v>
      </c>
      <c r="J37" s="19">
        <f t="shared" si="13"/>
        <v>7.9999999999998295E-2</v>
      </c>
    </row>
    <row r="38" spans="1:10" x14ac:dyDescent="0.25">
      <c r="A38" s="9">
        <f t="shared" si="8"/>
        <v>44759.25</v>
      </c>
      <c r="B38" s="12">
        <v>41.49</v>
      </c>
      <c r="C38" s="12">
        <v>41.53</v>
      </c>
      <c r="D38" s="3">
        <f t="shared" si="11"/>
        <v>9.6408773198358993E-4</v>
      </c>
      <c r="E38" s="19">
        <f t="shared" si="12"/>
        <v>-3.9999999999999147E-2</v>
      </c>
      <c r="F38" s="9">
        <f t="shared" si="9"/>
        <v>44759.25</v>
      </c>
      <c r="G38" s="12">
        <v>40.130000000000003</v>
      </c>
      <c r="H38" s="12">
        <v>40.32</v>
      </c>
      <c r="I38" s="3">
        <f t="shared" si="10"/>
        <v>4.7346125093445726E-3</v>
      </c>
      <c r="J38" s="19">
        <f t="shared" si="13"/>
        <v>-0.18999999999999773</v>
      </c>
    </row>
    <row r="39" spans="1:10" x14ac:dyDescent="0.25">
      <c r="A39" s="9">
        <f t="shared" si="8"/>
        <v>44760.25</v>
      </c>
      <c r="B39" s="12">
        <v>41.19</v>
      </c>
      <c r="C39" s="12">
        <v>41.16</v>
      </c>
      <c r="D39" s="3">
        <f t="shared" si="11"/>
        <v>-7.2833211944649528E-4</v>
      </c>
      <c r="E39" s="19">
        <f t="shared" si="12"/>
        <v>3.0000000000001137E-2</v>
      </c>
      <c r="F39" s="9">
        <f t="shared" si="9"/>
        <v>44760.25</v>
      </c>
      <c r="G39" s="12">
        <v>39.97</v>
      </c>
      <c r="H39" s="12">
        <v>39.89</v>
      </c>
      <c r="I39" s="3">
        <f t="shared" si="10"/>
        <v>-2.0015011258443407E-3</v>
      </c>
      <c r="J39" s="19">
        <f t="shared" si="13"/>
        <v>7.9999999999998295E-2</v>
      </c>
    </row>
    <row r="40" spans="1:10" x14ac:dyDescent="0.25">
      <c r="A40" s="9">
        <f t="shared" si="8"/>
        <v>44761.25</v>
      </c>
      <c r="B40" s="12">
        <v>41.05</v>
      </c>
      <c r="C40" s="12">
        <v>41.09</v>
      </c>
      <c r="D40" s="3">
        <f t="shared" si="11"/>
        <v>9.7442143727177234E-4</v>
      </c>
      <c r="E40" s="19">
        <f t="shared" si="12"/>
        <v>-4.0000000000006253E-2</v>
      </c>
      <c r="F40" s="9">
        <f t="shared" si="9"/>
        <v>44761.25</v>
      </c>
      <c r="G40" s="12">
        <v>39.89</v>
      </c>
      <c r="H40" s="12">
        <v>39.93</v>
      </c>
      <c r="I40" s="3">
        <f t="shared" si="10"/>
        <v>1.0027575833542028E-3</v>
      </c>
      <c r="J40" s="19">
        <f t="shared" si="13"/>
        <v>-3.9999999999999147E-2</v>
      </c>
    </row>
    <row r="41" spans="1:10" x14ac:dyDescent="0.25">
      <c r="A41" s="9">
        <f t="shared" si="8"/>
        <v>44762.25</v>
      </c>
      <c r="B41" s="12">
        <v>41.29</v>
      </c>
      <c r="C41" s="12">
        <v>41</v>
      </c>
      <c r="D41" s="3">
        <f t="shared" si="11"/>
        <v>-7.023492371034128E-3</v>
      </c>
      <c r="E41" s="19">
        <f t="shared" si="12"/>
        <v>0.28999999999999915</v>
      </c>
      <c r="F41" s="9">
        <f t="shared" si="9"/>
        <v>44762.25</v>
      </c>
      <c r="G41" s="12">
        <v>40.450000000000003</v>
      </c>
      <c r="H41" s="12">
        <v>39.950000000000003</v>
      </c>
      <c r="I41" s="3">
        <f t="shared" si="10"/>
        <v>-1.2360939431396786E-2</v>
      </c>
      <c r="J41" s="19">
        <f t="shared" si="13"/>
        <v>0.5</v>
      </c>
    </row>
    <row r="42" spans="1:10" x14ac:dyDescent="0.25">
      <c r="A42" s="9">
        <f t="shared" si="8"/>
        <v>44763.25</v>
      </c>
      <c r="B42" s="12">
        <v>41.55</v>
      </c>
      <c r="C42" s="12">
        <v>41.47</v>
      </c>
      <c r="D42" s="3">
        <f t="shared" si="11"/>
        <v>-1.9253910950661444E-3</v>
      </c>
      <c r="E42" s="19">
        <f t="shared" si="12"/>
        <v>7.9999999999998295E-2</v>
      </c>
      <c r="F42" s="9">
        <f t="shared" si="9"/>
        <v>44763.25</v>
      </c>
      <c r="G42" s="12">
        <v>40.619999999999997</v>
      </c>
      <c r="H42" s="12">
        <v>40.82</v>
      </c>
      <c r="I42" s="3">
        <f t="shared" si="10"/>
        <v>4.9236829148203562E-3</v>
      </c>
      <c r="J42" s="19">
        <f t="shared" si="13"/>
        <v>-0.20000000000000284</v>
      </c>
    </row>
    <row r="43" spans="1:10" x14ac:dyDescent="0.25">
      <c r="A43" s="9">
        <f t="shared" si="8"/>
        <v>44764.25</v>
      </c>
      <c r="B43" s="12">
        <v>41.78</v>
      </c>
      <c r="C43" s="12">
        <v>41.7</v>
      </c>
      <c r="D43" s="3">
        <f t="shared" si="11"/>
        <v>-1.9147917663953637E-3</v>
      </c>
      <c r="E43" s="19">
        <f t="shared" si="12"/>
        <v>7.9999999999998295E-2</v>
      </c>
      <c r="F43" s="9">
        <f t="shared" si="9"/>
        <v>44764.25</v>
      </c>
      <c r="G43" s="12">
        <v>40.83</v>
      </c>
      <c r="H43" s="12">
        <v>40.770000000000003</v>
      </c>
      <c r="I43" s="3">
        <f t="shared" si="10"/>
        <v>-1.469507714915385E-3</v>
      </c>
      <c r="J43" s="19">
        <f t="shared" si="13"/>
        <v>5.9999999999995168E-2</v>
      </c>
    </row>
    <row r="44" spans="1:10" x14ac:dyDescent="0.25">
      <c r="A44" s="9">
        <f t="shared" si="8"/>
        <v>44765.25</v>
      </c>
      <c r="B44" s="12">
        <v>42.05</v>
      </c>
      <c r="C44" s="12">
        <v>41.89</v>
      </c>
      <c r="D44" s="3">
        <f t="shared" si="11"/>
        <v>-3.8049940546967089E-3</v>
      </c>
      <c r="E44" s="19">
        <f t="shared" si="12"/>
        <v>0.15999999999999659</v>
      </c>
      <c r="F44" s="9">
        <f t="shared" si="9"/>
        <v>44765.25</v>
      </c>
      <c r="G44" s="12">
        <v>41.23</v>
      </c>
      <c r="H44" s="17">
        <v>41.02</v>
      </c>
      <c r="I44" s="3">
        <f t="shared" si="10"/>
        <v>-5.0933786078096958E-3</v>
      </c>
      <c r="J44" s="19">
        <f t="shared" si="13"/>
        <v>0.20999999999999375</v>
      </c>
    </row>
    <row r="45" spans="1:10" x14ac:dyDescent="0.25">
      <c r="A45" s="9">
        <f t="shared" si="8"/>
        <v>44766.25</v>
      </c>
      <c r="B45" s="12">
        <v>42.38</v>
      </c>
      <c r="C45" s="12">
        <v>42.42</v>
      </c>
      <c r="D45" s="3">
        <f t="shared" si="11"/>
        <v>9.4384143463896052E-4</v>
      </c>
      <c r="E45" s="19">
        <f t="shared" si="12"/>
        <v>-3.9999999999999147E-2</v>
      </c>
      <c r="F45" s="9">
        <f t="shared" si="9"/>
        <v>44766.25</v>
      </c>
      <c r="G45" s="12">
        <v>41.49</v>
      </c>
      <c r="H45" s="12">
        <v>41.74</v>
      </c>
      <c r="I45" s="3">
        <f t="shared" si="10"/>
        <v>6.0255483248975658E-3</v>
      </c>
      <c r="J45" s="19">
        <f t="shared" si="13"/>
        <v>-0.25</v>
      </c>
    </row>
    <row r="46" spans="1:10" x14ac:dyDescent="0.25">
      <c r="A46" s="9">
        <f t="shared" ref="A46:A77" si="14">A45+1</f>
        <v>44767.25</v>
      </c>
      <c r="B46" s="12">
        <v>42.38</v>
      </c>
      <c r="C46" s="12">
        <v>42.38</v>
      </c>
      <c r="D46" s="3">
        <f t="shared" si="11"/>
        <v>0</v>
      </c>
      <c r="E46" s="19">
        <f t="shared" si="12"/>
        <v>0</v>
      </c>
      <c r="F46" s="9">
        <f t="shared" ref="F46:F77" si="15">F45+1</f>
        <v>44767.25</v>
      </c>
      <c r="G46" s="12">
        <v>41.44</v>
      </c>
      <c r="H46" s="12">
        <v>41.36</v>
      </c>
      <c r="I46" s="3">
        <f t="shared" si="10"/>
        <v>-1.9305019305018896E-3</v>
      </c>
      <c r="J46" s="19">
        <f t="shared" si="13"/>
        <v>7.9999999999998295E-2</v>
      </c>
    </row>
    <row r="47" spans="1:10" x14ac:dyDescent="0.25">
      <c r="A47" s="9">
        <f t="shared" si="14"/>
        <v>44768.25</v>
      </c>
      <c r="B47" s="12">
        <v>42.23</v>
      </c>
      <c r="C47" s="12">
        <v>42.27</v>
      </c>
      <c r="D47" s="3">
        <f t="shared" si="11"/>
        <v>9.4719393795894525E-4</v>
      </c>
      <c r="E47" s="19">
        <f t="shared" si="12"/>
        <v>-4.0000000000006253E-2</v>
      </c>
      <c r="F47" s="9">
        <f t="shared" si="15"/>
        <v>44768.25</v>
      </c>
      <c r="G47" s="12">
        <v>41.24</v>
      </c>
      <c r="H47" s="12">
        <v>41.18</v>
      </c>
      <c r="I47" s="3">
        <f t="shared" si="10"/>
        <v>-1.4548981571290561E-3</v>
      </c>
      <c r="J47" s="19">
        <f t="shared" si="13"/>
        <v>6.0000000000002274E-2</v>
      </c>
    </row>
    <row r="48" spans="1:10" x14ac:dyDescent="0.25">
      <c r="A48" s="9">
        <f t="shared" si="14"/>
        <v>44769.25</v>
      </c>
      <c r="B48" s="12">
        <v>42.31</v>
      </c>
      <c r="C48" s="12">
        <v>42.152000000000001</v>
      </c>
      <c r="D48" s="3">
        <f t="shared" si="11"/>
        <v>-3.7343417631765835E-3</v>
      </c>
      <c r="E48" s="19">
        <f t="shared" si="12"/>
        <v>0.15800000000000125</v>
      </c>
      <c r="F48" s="9">
        <f t="shared" si="15"/>
        <v>44769.25</v>
      </c>
      <c r="G48" s="12">
        <v>41.25</v>
      </c>
      <c r="H48" s="12">
        <v>41.139000000000003</v>
      </c>
      <c r="I48" s="3">
        <f t="shared" si="10"/>
        <v>-2.6909090909090208E-3</v>
      </c>
      <c r="J48" s="19">
        <f t="shared" si="13"/>
        <v>0.1109999999999971</v>
      </c>
    </row>
    <row r="49" spans="1:10" x14ac:dyDescent="0.25">
      <c r="A49" s="9">
        <f t="shared" si="14"/>
        <v>44770.25</v>
      </c>
      <c r="B49" s="12">
        <v>42.39</v>
      </c>
      <c r="C49" s="12">
        <v>42.356000000000002</v>
      </c>
      <c r="D49" s="3">
        <f t="shared" ref="D49" si="16">(C49-B49)/B49</f>
        <v>-8.0207596131160461E-4</v>
      </c>
      <c r="E49" s="19">
        <f t="shared" ref="E49" si="17">B49-C49</f>
        <v>3.399999999999892E-2</v>
      </c>
      <c r="F49" s="9">
        <f t="shared" si="15"/>
        <v>44770.25</v>
      </c>
      <c r="G49" s="12">
        <v>41.33</v>
      </c>
      <c r="H49" s="12">
        <v>41.335999999999999</v>
      </c>
      <c r="I49" s="3">
        <f t="shared" si="10"/>
        <v>1.4517299782241055E-4</v>
      </c>
      <c r="J49" s="19">
        <f t="shared" si="13"/>
        <v>-6.0000000000002274E-3</v>
      </c>
    </row>
    <row r="50" spans="1:10" x14ac:dyDescent="0.25">
      <c r="A50" s="9">
        <f t="shared" si="14"/>
        <v>44771.25</v>
      </c>
      <c r="B50" s="11">
        <v>42.72</v>
      </c>
      <c r="C50" s="12">
        <v>42.691000000000003</v>
      </c>
      <c r="D50" s="3">
        <f t="shared" ref="D50" si="18">(C50-B50)/B50</f>
        <v>-6.7883895131077632E-4</v>
      </c>
      <c r="E50" s="19">
        <f t="shared" ref="E50" si="19">B50-C50</f>
        <v>2.8999999999996362E-2</v>
      </c>
      <c r="F50" s="9">
        <f t="shared" si="15"/>
        <v>44771.25</v>
      </c>
      <c r="G50" s="12">
        <v>41.76</v>
      </c>
      <c r="H50" s="12">
        <v>41.502000000000002</v>
      </c>
      <c r="I50" s="3">
        <f t="shared" ref="I50" si="20">(H50-G50)/G50</f>
        <v>-6.178160919540124E-3</v>
      </c>
      <c r="J50" s="19">
        <f t="shared" ref="J50" si="21">G50-H50</f>
        <v>0.25799999999999557</v>
      </c>
    </row>
    <row r="51" spans="1:10" x14ac:dyDescent="0.25">
      <c r="A51" s="9">
        <f t="shared" si="14"/>
        <v>44772.25</v>
      </c>
      <c r="B51" s="12">
        <v>42.94</v>
      </c>
      <c r="C51" s="12">
        <v>43.139000000000003</v>
      </c>
      <c r="D51" s="3">
        <f t="shared" ref="D51" si="22">(C51-B51)/B51</f>
        <v>4.6343735444807918E-3</v>
      </c>
      <c r="E51" s="19">
        <f t="shared" ref="E51" si="23">B51-C51</f>
        <v>-0.19900000000000517</v>
      </c>
      <c r="F51" s="9">
        <f t="shared" si="15"/>
        <v>44772.25</v>
      </c>
      <c r="G51" s="12">
        <v>41.9</v>
      </c>
      <c r="H51" s="12">
        <v>42.438000000000002</v>
      </c>
      <c r="I51" s="3">
        <f t="shared" ref="I51" si="24">(H51-G51)/G51</f>
        <v>1.2840095465393886E-2</v>
      </c>
      <c r="J51" s="19">
        <f t="shared" ref="J51" si="25">G51-H51</f>
        <v>-0.53800000000000381</v>
      </c>
    </row>
    <row r="52" spans="1:10" x14ac:dyDescent="0.25">
      <c r="A52" s="9">
        <f t="shared" si="14"/>
        <v>44773.25</v>
      </c>
      <c r="B52" s="12">
        <v>42.79</v>
      </c>
      <c r="C52" s="12">
        <v>42.773000000000003</v>
      </c>
      <c r="D52" s="3">
        <f t="shared" ref="D52" si="26">(C52-B52)/B52</f>
        <v>-3.97289086235006E-4</v>
      </c>
      <c r="E52" s="19">
        <f t="shared" ref="E52" si="27">B52-C52</f>
        <v>1.6999999999995907E-2</v>
      </c>
      <c r="F52" s="9">
        <f t="shared" si="15"/>
        <v>44773.25</v>
      </c>
      <c r="G52" s="12">
        <v>41.65</v>
      </c>
      <c r="H52" s="12">
        <v>41.47</v>
      </c>
      <c r="I52" s="3">
        <f t="shared" ref="I52" si="28">(H52-G52)/G52</f>
        <v>-4.3217286914765838E-3</v>
      </c>
      <c r="J52" s="19">
        <f t="shared" ref="J52" si="29">G52-H52</f>
        <v>0.17999999999999972</v>
      </c>
    </row>
    <row r="53" spans="1:10" x14ac:dyDescent="0.25">
      <c r="A53" s="9">
        <f t="shared" si="14"/>
        <v>44774.25</v>
      </c>
      <c r="B53" s="12">
        <v>43.06</v>
      </c>
      <c r="C53" s="12">
        <v>42.9</v>
      </c>
      <c r="D53" s="3">
        <f t="shared" ref="D53" si="30">(C53-B53)/B53</f>
        <v>-3.7157454714352922E-3</v>
      </c>
      <c r="E53" s="19">
        <f t="shared" ref="E53" si="31">B53-C53</f>
        <v>0.16000000000000369</v>
      </c>
      <c r="F53" s="9">
        <f t="shared" si="15"/>
        <v>44774.25</v>
      </c>
      <c r="G53" s="12">
        <v>42.02</v>
      </c>
      <c r="H53" s="12">
        <v>41.731000000000002</v>
      </c>
      <c r="I53" s="3">
        <f t="shared" ref="I53" si="32">(H53-G53)/G53</f>
        <v>-6.877677296525499E-3</v>
      </c>
      <c r="J53" s="19">
        <f t="shared" ref="J53" si="33">G53-H53</f>
        <v>0.28900000000000148</v>
      </c>
    </row>
    <row r="54" spans="1:10" x14ac:dyDescent="0.25">
      <c r="A54" s="9">
        <f t="shared" si="14"/>
        <v>44775.25</v>
      </c>
      <c r="B54" s="12">
        <v>43.77</v>
      </c>
      <c r="C54" s="12">
        <v>43.600999999999999</v>
      </c>
      <c r="D54" s="3">
        <f t="shared" ref="D54:D60" si="34">(C54-B54)/B54</f>
        <v>-3.8610920721956596E-3</v>
      </c>
      <c r="E54" s="19">
        <f t="shared" ref="E54:E55" si="35">B54-C54</f>
        <v>0.16900000000000404</v>
      </c>
      <c r="F54" s="9">
        <f t="shared" si="15"/>
        <v>44775.25</v>
      </c>
      <c r="G54" s="12">
        <v>42.72</v>
      </c>
      <c r="H54" s="12">
        <v>42.584000000000003</v>
      </c>
      <c r="I54" s="3">
        <f t="shared" ref="I54:I55" si="36">(H54-G54)/G54</f>
        <v>-3.1835205992508352E-3</v>
      </c>
      <c r="J54" s="19">
        <f t="shared" ref="J54:J55" si="37">G54-H54</f>
        <v>0.13599999999999568</v>
      </c>
    </row>
    <row r="55" spans="1:10" x14ac:dyDescent="0.25">
      <c r="A55" s="9">
        <f t="shared" si="14"/>
        <v>44776.25</v>
      </c>
      <c r="B55" s="12">
        <v>44.42</v>
      </c>
      <c r="C55" s="12">
        <v>44.387999999999998</v>
      </c>
      <c r="D55" s="3">
        <f t="shared" si="34"/>
        <v>-7.2039621791993654E-4</v>
      </c>
      <c r="E55" s="19">
        <f t="shared" si="35"/>
        <v>3.2000000000003581E-2</v>
      </c>
      <c r="F55" s="9">
        <f t="shared" si="15"/>
        <v>44776.25</v>
      </c>
      <c r="G55" s="12">
        <v>43.32</v>
      </c>
      <c r="H55" s="12">
        <v>43.267000000000003</v>
      </c>
      <c r="I55" s="3">
        <f t="shared" si="36"/>
        <v>-1.2234533702677117E-3</v>
      </c>
      <c r="J55" s="19">
        <f t="shared" si="37"/>
        <v>5.2999999999997272E-2</v>
      </c>
    </row>
    <row r="56" spans="1:10" x14ac:dyDescent="0.25">
      <c r="A56" s="9">
        <f t="shared" si="14"/>
        <v>44777.25</v>
      </c>
      <c r="B56" s="12">
        <v>44.95</v>
      </c>
      <c r="C56" s="12">
        <v>44.963000000000001</v>
      </c>
      <c r="D56" s="3">
        <f t="shared" si="34"/>
        <v>2.8921023359283922E-4</v>
      </c>
      <c r="E56" s="19">
        <f t="shared" ref="E56:E57" si="38">B56-C56</f>
        <v>-1.2999999999998124E-2</v>
      </c>
      <c r="F56" s="9">
        <f t="shared" si="15"/>
        <v>44777.25</v>
      </c>
      <c r="G56" s="12">
        <v>43.76</v>
      </c>
      <c r="H56" s="12">
        <v>43.802999999999997</v>
      </c>
      <c r="I56" s="3">
        <f t="shared" ref="I56:I57" si="39">(H56-G56)/G56</f>
        <v>9.826325411334384E-4</v>
      </c>
      <c r="J56" s="19">
        <f t="shared" ref="J56:J57" si="40">G56-H56</f>
        <v>-4.2999999999999261E-2</v>
      </c>
    </row>
    <row r="57" spans="1:10" x14ac:dyDescent="0.25">
      <c r="A57" s="9">
        <f t="shared" si="14"/>
        <v>44778.25</v>
      </c>
      <c r="B57" s="12">
        <v>45.29</v>
      </c>
      <c r="C57" s="12">
        <v>45.412999999999997</v>
      </c>
      <c r="D57" s="3">
        <f t="shared" si="34"/>
        <v>2.7158313093397562E-3</v>
      </c>
      <c r="E57" s="19">
        <f t="shared" si="38"/>
        <v>-0.12299999999999756</v>
      </c>
      <c r="F57" s="9">
        <f t="shared" si="15"/>
        <v>44778.25</v>
      </c>
      <c r="G57" s="12">
        <v>44.07</v>
      </c>
      <c r="H57" s="12">
        <v>44.212000000000003</v>
      </c>
      <c r="I57" s="3">
        <f t="shared" si="39"/>
        <v>3.2221465849785118E-3</v>
      </c>
      <c r="J57" s="19">
        <f t="shared" si="40"/>
        <v>-0.14200000000000301</v>
      </c>
    </row>
    <row r="58" spans="1:10" x14ac:dyDescent="0.25">
      <c r="A58" s="9">
        <f t="shared" si="14"/>
        <v>44779.25</v>
      </c>
      <c r="B58" s="12">
        <v>45.48</v>
      </c>
      <c r="C58" s="12">
        <v>45.514000000000003</v>
      </c>
      <c r="D58" s="3">
        <f t="shared" si="34"/>
        <v>7.4758135444164529E-4</v>
      </c>
      <c r="E58" s="19">
        <f t="shared" ref="E58:E60" si="41">B58-C58</f>
        <v>-3.4000000000006025E-2</v>
      </c>
      <c r="F58" s="9">
        <f t="shared" si="15"/>
        <v>44779.25</v>
      </c>
      <c r="G58" s="12">
        <v>44.28</v>
      </c>
      <c r="H58" s="12">
        <v>44.41</v>
      </c>
      <c r="I58" s="3">
        <f t="shared" ref="I58:I59" si="42">(H58-G58)/G58</f>
        <v>2.9358626919601502E-3</v>
      </c>
      <c r="J58" s="19">
        <f t="shared" ref="J58:J59" si="43">G58-H58</f>
        <v>-0.12999999999999545</v>
      </c>
    </row>
    <row r="59" spans="1:10" x14ac:dyDescent="0.25">
      <c r="A59" s="9">
        <f t="shared" si="14"/>
        <v>44780.25</v>
      </c>
      <c r="B59" s="12">
        <v>45.51</v>
      </c>
      <c r="C59" s="12">
        <v>45.481999999999999</v>
      </c>
      <c r="D59" s="3">
        <f t="shared" si="34"/>
        <v>-6.1524939573717188E-4</v>
      </c>
      <c r="E59" s="19">
        <f t="shared" si="41"/>
        <v>2.7999999999998693E-2</v>
      </c>
      <c r="F59" s="9">
        <f t="shared" si="15"/>
        <v>44780.25</v>
      </c>
      <c r="G59" s="12">
        <v>44.33</v>
      </c>
      <c r="H59" s="12">
        <v>44.442999999999998</v>
      </c>
      <c r="I59" s="3">
        <f t="shared" si="42"/>
        <v>2.5490638393864101E-3</v>
      </c>
      <c r="J59" s="19">
        <f t="shared" si="43"/>
        <v>-0.11299999999999955</v>
      </c>
    </row>
    <row r="60" spans="1:10" x14ac:dyDescent="0.25">
      <c r="A60" s="9">
        <f t="shared" si="14"/>
        <v>44781.25</v>
      </c>
      <c r="B60" s="12">
        <v>45.41</v>
      </c>
      <c r="C60" s="12">
        <v>45.42</v>
      </c>
      <c r="D60" s="3">
        <f t="shared" si="34"/>
        <v>2.2021581149537803E-4</v>
      </c>
      <c r="E60" s="19">
        <f t="shared" si="41"/>
        <v>-1.0000000000005116E-2</v>
      </c>
      <c r="F60" s="9">
        <f t="shared" si="15"/>
        <v>44781.25</v>
      </c>
      <c r="G60" s="4">
        <v>44.24</v>
      </c>
      <c r="H60" s="12">
        <v>44.383000000000003</v>
      </c>
      <c r="I60" s="3">
        <f t="shared" ref="I60" si="44">(H60-G60)/G60</f>
        <v>3.2323688969258741E-3</v>
      </c>
      <c r="J60" s="19">
        <f t="shared" ref="J60" si="45">G60-H60</f>
        <v>-0.14300000000000068</v>
      </c>
    </row>
    <row r="61" spans="1:10" x14ac:dyDescent="0.25">
      <c r="A61" s="9">
        <f t="shared" si="14"/>
        <v>44782.25</v>
      </c>
      <c r="B61" s="4">
        <v>45.22</v>
      </c>
      <c r="C61" s="12">
        <v>45.283000000000001</v>
      </c>
      <c r="D61" s="3">
        <f t="shared" ref="D61:D62" si="46">(C61-B61)/B61</f>
        <v>1.3931888544892169E-3</v>
      </c>
      <c r="E61" s="19">
        <f t="shared" ref="E61:E62" si="47">B61-C61</f>
        <v>-6.3000000000002387E-2</v>
      </c>
      <c r="F61" s="9">
        <f t="shared" si="15"/>
        <v>44782.25</v>
      </c>
      <c r="G61" s="4">
        <v>43.98</v>
      </c>
      <c r="H61" s="12">
        <v>44.277000000000001</v>
      </c>
      <c r="I61" s="3">
        <f t="shared" ref="I61:I62" si="48">(H61-G61)/G61</f>
        <v>6.753069577080586E-3</v>
      </c>
      <c r="J61" s="19">
        <f t="shared" ref="J61:J62" si="49">G61-H61</f>
        <v>-0.29700000000000415</v>
      </c>
    </row>
    <row r="62" spans="1:10" x14ac:dyDescent="0.25">
      <c r="A62" s="9">
        <f t="shared" si="14"/>
        <v>44783.25</v>
      </c>
      <c r="B62" s="4">
        <v>44.86</v>
      </c>
      <c r="C62" s="12">
        <v>44.978999999999999</v>
      </c>
      <c r="D62" s="3">
        <f t="shared" si="46"/>
        <v>2.6526972804279932E-3</v>
      </c>
      <c r="E62" s="19">
        <f t="shared" si="47"/>
        <v>-0.11899999999999977</v>
      </c>
      <c r="F62" s="9">
        <f t="shared" si="15"/>
        <v>44783.25</v>
      </c>
      <c r="G62" s="4">
        <v>43.74</v>
      </c>
      <c r="H62" s="12">
        <v>43.875</v>
      </c>
      <c r="I62" s="3">
        <f t="shared" si="48"/>
        <v>3.086419753086374E-3</v>
      </c>
      <c r="J62" s="19">
        <f t="shared" si="49"/>
        <v>-0.13499999999999801</v>
      </c>
    </row>
    <row r="63" spans="1:10" x14ac:dyDescent="0.25">
      <c r="A63" s="9">
        <f t="shared" si="14"/>
        <v>44784.25</v>
      </c>
      <c r="B63" s="4">
        <v>44.34</v>
      </c>
      <c r="C63" s="12">
        <v>44.33</v>
      </c>
      <c r="D63" s="3">
        <f t="shared" ref="D63" si="50">(C63-B63)/B63</f>
        <v>-2.2552999548951545E-4</v>
      </c>
      <c r="E63" s="19">
        <f t="shared" ref="E63" si="51">B63-C63</f>
        <v>1.0000000000005116E-2</v>
      </c>
      <c r="F63" s="9">
        <f t="shared" si="15"/>
        <v>44784.25</v>
      </c>
      <c r="G63" s="4">
        <v>43.5</v>
      </c>
      <c r="H63" s="12">
        <v>43.34</v>
      </c>
      <c r="I63" s="3">
        <f t="shared" ref="I63" si="52">(H63-G63)/G63</f>
        <v>-3.6781609195401517E-3</v>
      </c>
      <c r="J63" s="19">
        <f t="shared" ref="J63" si="53">G63-H63</f>
        <v>0.15999999999999659</v>
      </c>
    </row>
    <row r="64" spans="1:10" x14ac:dyDescent="0.25">
      <c r="A64" s="9">
        <f t="shared" si="14"/>
        <v>44785.25</v>
      </c>
      <c r="B64" s="4">
        <v>44.01</v>
      </c>
      <c r="C64" s="12">
        <v>43.838000000000001</v>
      </c>
      <c r="D64" s="3">
        <f t="shared" ref="D64:D65" si="54">(C64-B64)/B64</f>
        <v>-3.9082026812087495E-3</v>
      </c>
      <c r="E64" s="19">
        <f t="shared" ref="E64:E65" si="55">B64-C64</f>
        <v>0.17199999999999704</v>
      </c>
      <c r="F64" s="9">
        <f t="shared" si="15"/>
        <v>44785.25</v>
      </c>
      <c r="G64" s="4">
        <v>43.06</v>
      </c>
      <c r="H64" s="12">
        <v>43.101999999999997</v>
      </c>
      <c r="I64" s="3">
        <f t="shared" ref="I64:I65" si="56">(H64-G64)/G64</f>
        <v>9.7538318625161366E-4</v>
      </c>
      <c r="J64" s="19">
        <f t="shared" ref="J64:J65" si="57">G64-H64</f>
        <v>-4.1999999999994486E-2</v>
      </c>
    </row>
    <row r="65" spans="1:10" x14ac:dyDescent="0.25">
      <c r="A65" s="9">
        <f t="shared" si="14"/>
        <v>44786.25</v>
      </c>
      <c r="B65" s="4">
        <v>43.51</v>
      </c>
      <c r="C65" s="12">
        <v>43.578000000000003</v>
      </c>
      <c r="D65" s="3">
        <f t="shared" si="54"/>
        <v>1.5628591128477351E-3</v>
      </c>
      <c r="E65" s="19">
        <f t="shared" si="55"/>
        <v>-6.8000000000004945E-2</v>
      </c>
      <c r="F65" s="9">
        <f t="shared" si="15"/>
        <v>44786.25</v>
      </c>
      <c r="G65" s="4">
        <v>42.58</v>
      </c>
      <c r="H65" s="12">
        <v>42.588999999999999</v>
      </c>
      <c r="I65" s="3">
        <f t="shared" si="56"/>
        <v>2.1136683889150639E-4</v>
      </c>
      <c r="J65" s="19">
        <f t="shared" si="57"/>
        <v>-9.0000000000003411E-3</v>
      </c>
    </row>
    <row r="66" spans="1:10" x14ac:dyDescent="0.25">
      <c r="A66" s="9">
        <f t="shared" si="14"/>
        <v>44787.25</v>
      </c>
      <c r="B66" s="4">
        <v>42.94</v>
      </c>
      <c r="C66" s="4">
        <v>43.006</v>
      </c>
      <c r="D66" s="3">
        <f t="shared" ref="D66:D74" si="58">(C66-B66)/B66</f>
        <v>1.5370284117373662E-3</v>
      </c>
      <c r="E66" s="19">
        <f t="shared" ref="E66:E74" si="59">B66-C66</f>
        <v>-6.6000000000002501E-2</v>
      </c>
      <c r="F66" s="9">
        <f t="shared" si="15"/>
        <v>44787.25</v>
      </c>
      <c r="G66" s="4">
        <v>41.9</v>
      </c>
      <c r="H66" s="4">
        <v>42.023000000000003</v>
      </c>
      <c r="I66" s="3">
        <f t="shared" ref="I66:I74" si="60">(H66-G66)/G66</f>
        <v>2.9355608591886554E-3</v>
      </c>
      <c r="J66" s="19">
        <f t="shared" ref="J66:J74" si="61">G66-H66</f>
        <v>-0.12300000000000466</v>
      </c>
    </row>
    <row r="67" spans="1:10" x14ac:dyDescent="0.25">
      <c r="A67" s="9">
        <f t="shared" si="14"/>
        <v>44788.25</v>
      </c>
      <c r="B67" s="4">
        <v>42.44</v>
      </c>
      <c r="C67" s="4">
        <v>42.578000000000003</v>
      </c>
      <c r="D67" s="3">
        <f t="shared" si="58"/>
        <v>3.2516493873705286E-3</v>
      </c>
      <c r="E67" s="19">
        <f t="shared" si="59"/>
        <v>-0.13800000000000523</v>
      </c>
      <c r="F67" s="9">
        <f t="shared" si="15"/>
        <v>44788.25</v>
      </c>
      <c r="G67" s="4">
        <v>41.18</v>
      </c>
      <c r="H67" s="4">
        <v>41.359000000000002</v>
      </c>
      <c r="I67" s="3">
        <f t="shared" si="60"/>
        <v>4.3467702768334639E-3</v>
      </c>
      <c r="J67" s="19">
        <f t="shared" si="61"/>
        <v>-0.17900000000000205</v>
      </c>
    </row>
    <row r="68" spans="1:10" x14ac:dyDescent="0.25">
      <c r="A68" s="9">
        <f t="shared" si="14"/>
        <v>44789.25</v>
      </c>
      <c r="B68" s="4">
        <v>42.28</v>
      </c>
      <c r="C68" s="4">
        <v>42.000999999999998</v>
      </c>
      <c r="D68" s="3">
        <f t="shared" si="58"/>
        <v>-6.5988647114475748E-3</v>
      </c>
      <c r="E68" s="19">
        <f t="shared" si="59"/>
        <v>0.27900000000000347</v>
      </c>
      <c r="F68" s="9">
        <f t="shared" si="15"/>
        <v>44789.25</v>
      </c>
      <c r="G68" s="4">
        <v>41.23</v>
      </c>
      <c r="H68" s="4">
        <v>40.749000000000002</v>
      </c>
      <c r="I68" s="3">
        <f t="shared" si="60"/>
        <v>-1.166626243026909E-2</v>
      </c>
      <c r="J68" s="19">
        <f t="shared" si="61"/>
        <v>0.48099999999999454</v>
      </c>
    </row>
    <row r="69" spans="1:10" x14ac:dyDescent="0.25">
      <c r="A69" s="9">
        <f t="shared" si="14"/>
        <v>44790.25</v>
      </c>
      <c r="B69" s="4">
        <v>42.14</v>
      </c>
      <c r="C69" s="4">
        <v>42.302</v>
      </c>
      <c r="D69" s="3">
        <f t="shared" si="58"/>
        <v>3.8443284290460141E-3</v>
      </c>
      <c r="E69" s="19">
        <f t="shared" si="59"/>
        <v>-0.16199999999999903</v>
      </c>
      <c r="F69" s="9">
        <f t="shared" si="15"/>
        <v>44790.25</v>
      </c>
      <c r="G69" s="4">
        <v>40.950000000000003</v>
      </c>
      <c r="H69" s="4">
        <v>41.345999999999997</v>
      </c>
      <c r="I69" s="3">
        <f t="shared" si="60"/>
        <v>9.6703296703295159E-3</v>
      </c>
      <c r="J69" s="19">
        <f t="shared" si="61"/>
        <v>-0.39599999999999369</v>
      </c>
    </row>
    <row r="70" spans="1:10" x14ac:dyDescent="0.25">
      <c r="A70" s="9">
        <f t="shared" si="14"/>
        <v>44791.25</v>
      </c>
      <c r="B70" s="4">
        <v>41.87</v>
      </c>
      <c r="C70" s="4">
        <v>41.929000000000002</v>
      </c>
      <c r="D70" s="3">
        <f t="shared" si="58"/>
        <v>1.4091234774302509E-3</v>
      </c>
      <c r="E70" s="19">
        <f t="shared" si="59"/>
        <v>-5.9000000000004604E-2</v>
      </c>
      <c r="F70" s="9">
        <f t="shared" si="15"/>
        <v>44791.25</v>
      </c>
      <c r="G70" s="4">
        <v>40.619999999999997</v>
      </c>
      <c r="H70" s="4">
        <v>40.573</v>
      </c>
      <c r="I70" s="3">
        <f t="shared" si="60"/>
        <v>-1.1570654849826945E-3</v>
      </c>
      <c r="J70" s="19">
        <f t="shared" si="61"/>
        <v>4.6999999999997044E-2</v>
      </c>
    </row>
    <row r="71" spans="1:10" x14ac:dyDescent="0.25">
      <c r="A71" s="9">
        <f t="shared" si="14"/>
        <v>44792.25</v>
      </c>
      <c r="B71" s="4">
        <v>41.63</v>
      </c>
      <c r="C71" s="4">
        <v>41.667999999999999</v>
      </c>
      <c r="D71" s="3">
        <f t="shared" si="58"/>
        <v>9.1280326687477066E-4</v>
      </c>
      <c r="E71" s="19">
        <f t="shared" si="59"/>
        <v>-3.7999999999996703E-2</v>
      </c>
      <c r="F71" s="9">
        <f t="shared" si="15"/>
        <v>44792.25</v>
      </c>
      <c r="G71" s="4">
        <v>40.46</v>
      </c>
      <c r="H71" s="4">
        <v>40.365000000000002</v>
      </c>
      <c r="I71" s="3">
        <f t="shared" si="60"/>
        <v>-2.3479980227384791E-3</v>
      </c>
      <c r="J71" s="19">
        <f t="shared" si="61"/>
        <v>9.4999999999998863E-2</v>
      </c>
    </row>
    <row r="72" spans="1:10" x14ac:dyDescent="0.25">
      <c r="A72" s="9">
        <f t="shared" si="14"/>
        <v>44793.25</v>
      </c>
      <c r="B72" s="4">
        <v>41.79</v>
      </c>
      <c r="C72" s="4">
        <v>41.502000000000002</v>
      </c>
      <c r="D72" s="3">
        <f t="shared" si="58"/>
        <v>-6.8916008614500288E-3</v>
      </c>
      <c r="E72" s="19">
        <f t="shared" si="59"/>
        <v>0.2879999999999967</v>
      </c>
      <c r="F72" s="9">
        <f t="shared" si="15"/>
        <v>44793.25</v>
      </c>
      <c r="G72" s="4">
        <v>41.03</v>
      </c>
      <c r="H72" s="4">
        <v>40.718000000000004</v>
      </c>
      <c r="I72" s="3">
        <f t="shared" si="60"/>
        <v>-7.6041920545941409E-3</v>
      </c>
      <c r="J72" s="19">
        <f t="shared" si="61"/>
        <v>0.31199999999999761</v>
      </c>
    </row>
    <row r="73" spans="1:10" x14ac:dyDescent="0.25">
      <c r="A73" s="9">
        <f t="shared" si="14"/>
        <v>44794.25</v>
      </c>
      <c r="B73" s="4">
        <v>42.45</v>
      </c>
      <c r="C73" s="4">
        <v>42.384999999999998</v>
      </c>
      <c r="D73" s="3">
        <f t="shared" si="58"/>
        <v>-1.5312131919906909E-3</v>
      </c>
      <c r="E73" s="19">
        <f t="shared" si="59"/>
        <v>6.5000000000004832E-2</v>
      </c>
      <c r="F73" s="9">
        <f t="shared" si="15"/>
        <v>44794.25</v>
      </c>
      <c r="G73" s="4">
        <v>41.69</v>
      </c>
      <c r="H73" s="4">
        <v>41.898000000000003</v>
      </c>
      <c r="I73" s="3">
        <f t="shared" si="60"/>
        <v>4.9892060446151479E-3</v>
      </c>
      <c r="J73" s="19">
        <f t="shared" si="61"/>
        <v>-0.20800000000000551</v>
      </c>
    </row>
    <row r="74" spans="1:10" x14ac:dyDescent="0.25">
      <c r="A74" s="9">
        <f t="shared" si="14"/>
        <v>44795.25</v>
      </c>
      <c r="B74" s="4">
        <v>42.79</v>
      </c>
      <c r="C74" s="4">
        <v>42.914999999999999</v>
      </c>
      <c r="D74" s="3">
        <f t="shared" si="58"/>
        <v>2.9212432811404534E-3</v>
      </c>
      <c r="E74" s="19">
        <f t="shared" si="59"/>
        <v>-0.125</v>
      </c>
      <c r="F74" s="9">
        <f t="shared" si="15"/>
        <v>44795.25</v>
      </c>
      <c r="G74" s="4">
        <v>41.92</v>
      </c>
      <c r="H74" s="4">
        <v>42.28</v>
      </c>
      <c r="I74" s="3">
        <f t="shared" si="60"/>
        <v>8.5877862595419713E-3</v>
      </c>
      <c r="J74" s="19">
        <f t="shared" si="61"/>
        <v>-0.35999999999999943</v>
      </c>
    </row>
    <row r="75" spans="1:10" x14ac:dyDescent="0.25">
      <c r="A75" s="9">
        <f t="shared" si="14"/>
        <v>44796.25</v>
      </c>
      <c r="B75" s="4">
        <v>42.49</v>
      </c>
      <c r="C75" s="4">
        <v>42.551000000000002</v>
      </c>
      <c r="D75" s="3">
        <f t="shared" ref="D75:D77" si="62">(C75-B75)/B75</f>
        <v>1.4356319133913848E-3</v>
      </c>
      <c r="E75" s="19">
        <f t="shared" ref="E75:E77" si="63">B75-C75</f>
        <v>-6.0999999999999943E-2</v>
      </c>
      <c r="F75" s="9">
        <f t="shared" si="15"/>
        <v>44796.25</v>
      </c>
      <c r="G75" s="4">
        <v>41.52</v>
      </c>
      <c r="H75" s="4">
        <v>41.67</v>
      </c>
      <c r="I75" s="3">
        <f t="shared" ref="I75:I77" si="64">(H75-G75)/G75</f>
        <v>3.612716763005746E-3</v>
      </c>
      <c r="J75" s="19">
        <f t="shared" ref="J75:J77" si="65">G75-H75</f>
        <v>-0.14999999999999858</v>
      </c>
    </row>
    <row r="76" spans="1:10" x14ac:dyDescent="0.25">
      <c r="A76" s="9">
        <f t="shared" si="14"/>
        <v>44797.25</v>
      </c>
      <c r="B76" s="4">
        <v>42.02</v>
      </c>
      <c r="C76" s="4">
        <v>42.113</v>
      </c>
      <c r="D76" s="3">
        <f t="shared" si="62"/>
        <v>2.2132317943835416E-3</v>
      </c>
      <c r="E76" s="19">
        <f t="shared" si="63"/>
        <v>-9.2999999999996419E-2</v>
      </c>
      <c r="F76" s="9">
        <f t="shared" si="15"/>
        <v>44797.25</v>
      </c>
      <c r="G76" s="4">
        <v>41.01</v>
      </c>
      <c r="H76" s="4">
        <v>40.962000000000003</v>
      </c>
      <c r="I76" s="3">
        <f t="shared" si="64"/>
        <v>-1.1704462326260598E-3</v>
      </c>
      <c r="J76" s="19">
        <f t="shared" si="65"/>
        <v>4.7999999999994714E-2</v>
      </c>
    </row>
    <row r="77" spans="1:10" x14ac:dyDescent="0.25">
      <c r="A77" s="9">
        <f t="shared" si="14"/>
        <v>44798.25</v>
      </c>
      <c r="B77" s="4">
        <v>41.69</v>
      </c>
      <c r="C77" s="4">
        <v>41.738999999999997</v>
      </c>
      <c r="D77" s="3">
        <f t="shared" si="62"/>
        <v>1.1753418085871789E-3</v>
      </c>
      <c r="E77" s="19">
        <f t="shared" si="63"/>
        <v>-4.8999999999999488E-2</v>
      </c>
      <c r="F77" s="9">
        <f t="shared" si="15"/>
        <v>44798.25</v>
      </c>
      <c r="G77" s="4">
        <v>40.659999999999997</v>
      </c>
      <c r="H77" s="4">
        <v>40.68</v>
      </c>
      <c r="I77" s="3">
        <f t="shared" si="64"/>
        <v>4.918839153960435E-4</v>
      </c>
      <c r="J77" s="19">
        <f t="shared" si="65"/>
        <v>-2.0000000000003126E-2</v>
      </c>
    </row>
    <row r="78" spans="1:10" x14ac:dyDescent="0.25">
      <c r="A78" s="9">
        <f t="shared" ref="A78:A109" si="66">A77+1</f>
        <v>44799.25</v>
      </c>
      <c r="B78" s="4">
        <v>41.62</v>
      </c>
      <c r="C78" s="4">
        <v>41.52</v>
      </c>
      <c r="D78" s="3">
        <f t="shared" ref="D78:D83" si="67">(C78-B78)/B78</f>
        <v>-2.4026910139354715E-3</v>
      </c>
      <c r="E78" s="19">
        <f t="shared" ref="E78:E83" si="68">B78-C78</f>
        <v>9.9999999999994316E-2</v>
      </c>
      <c r="F78" s="9">
        <f t="shared" ref="F78:F109" si="69">F77+1</f>
        <v>44799.25</v>
      </c>
      <c r="G78" s="4">
        <v>40.68</v>
      </c>
      <c r="H78" s="4">
        <v>40.625999999999998</v>
      </c>
      <c r="I78" s="3">
        <f t="shared" ref="I78:I83" si="70">(H78-G78)/G78</f>
        <v>-1.3274336283186344E-3</v>
      </c>
      <c r="J78" s="19">
        <f t="shared" ref="J78:J83" si="71">G78-H78</f>
        <v>5.4000000000002046E-2</v>
      </c>
    </row>
    <row r="79" spans="1:10" x14ac:dyDescent="0.25">
      <c r="A79" s="9">
        <f t="shared" si="66"/>
        <v>44800.25</v>
      </c>
      <c r="B79" s="4">
        <v>41.55</v>
      </c>
      <c r="C79" s="4">
        <v>41.573999999999998</v>
      </c>
      <c r="D79" s="3">
        <f t="shared" si="67"/>
        <v>5.7761732851987753E-4</v>
      </c>
      <c r="E79" s="19">
        <f t="shared" si="68"/>
        <v>-2.4000000000000909E-2</v>
      </c>
      <c r="F79" s="9">
        <f t="shared" si="69"/>
        <v>44800.25</v>
      </c>
      <c r="G79" s="4">
        <v>40.61</v>
      </c>
      <c r="H79" s="4">
        <v>40.595999999999997</v>
      </c>
      <c r="I79" s="3">
        <f t="shared" si="70"/>
        <v>-3.4474267421824426E-4</v>
      </c>
      <c r="J79" s="19">
        <f t="shared" si="71"/>
        <v>1.4000000000002899E-2</v>
      </c>
    </row>
    <row r="80" spans="1:10" x14ac:dyDescent="0.25">
      <c r="A80" s="9">
        <f t="shared" si="66"/>
        <v>44801.25</v>
      </c>
      <c r="B80" s="4">
        <v>41.47</v>
      </c>
      <c r="C80" s="4">
        <v>41.505000000000003</v>
      </c>
      <c r="D80" s="3">
        <f t="shared" si="67"/>
        <v>8.4398360260438141E-4</v>
      </c>
      <c r="E80" s="19">
        <f t="shared" si="68"/>
        <v>-3.5000000000003695E-2</v>
      </c>
      <c r="F80" s="9">
        <f t="shared" si="69"/>
        <v>44801.25</v>
      </c>
      <c r="G80" s="4">
        <v>40.409999999999997</v>
      </c>
      <c r="H80" s="4">
        <v>40.475000000000001</v>
      </c>
      <c r="I80" s="3">
        <f t="shared" si="70"/>
        <v>1.608512744370325E-3</v>
      </c>
      <c r="J80" s="19">
        <f t="shared" si="71"/>
        <v>-6.5000000000004832E-2</v>
      </c>
    </row>
    <row r="81" spans="1:10" x14ac:dyDescent="0.25">
      <c r="A81" s="9">
        <f t="shared" si="66"/>
        <v>44802.25</v>
      </c>
      <c r="B81" s="4">
        <v>41.94</v>
      </c>
      <c r="C81" s="4">
        <v>41.750999999999998</v>
      </c>
      <c r="D81" s="3">
        <f t="shared" si="67"/>
        <v>-4.5064377682403449E-3</v>
      </c>
      <c r="E81" s="19">
        <f t="shared" si="68"/>
        <v>0.18900000000000006</v>
      </c>
      <c r="F81" s="9">
        <f t="shared" si="69"/>
        <v>44802.25</v>
      </c>
      <c r="G81" s="4">
        <v>41.16</v>
      </c>
      <c r="H81" s="4">
        <v>40.429000000000002</v>
      </c>
      <c r="I81" s="3">
        <f t="shared" si="70"/>
        <v>-1.7759961127307936E-2</v>
      </c>
      <c r="J81" s="19">
        <f t="shared" si="71"/>
        <v>0.73099999999999454</v>
      </c>
    </row>
    <row r="82" spans="1:10" x14ac:dyDescent="0.25">
      <c r="A82" s="9">
        <f t="shared" si="66"/>
        <v>44803.25</v>
      </c>
      <c r="B82" s="4">
        <v>43.08</v>
      </c>
      <c r="C82" s="4">
        <v>43.125999999999998</v>
      </c>
      <c r="D82" s="3">
        <f t="shared" si="67"/>
        <v>1.0677808727947858E-3</v>
      </c>
      <c r="E82" s="19">
        <f t="shared" si="68"/>
        <v>-4.5999999999999375E-2</v>
      </c>
      <c r="F82" s="9">
        <f t="shared" si="69"/>
        <v>44803.25</v>
      </c>
      <c r="G82" s="4">
        <v>42.16</v>
      </c>
      <c r="H82" s="4">
        <v>42.591999999999999</v>
      </c>
      <c r="I82" s="3">
        <f t="shared" si="70"/>
        <v>1.0246679316888097E-2</v>
      </c>
      <c r="J82" s="19">
        <f t="shared" si="71"/>
        <v>-0.43200000000000216</v>
      </c>
    </row>
    <row r="83" spans="1:10" x14ac:dyDescent="0.25">
      <c r="A83" s="9">
        <f t="shared" si="66"/>
        <v>44804.25</v>
      </c>
      <c r="B83" s="4">
        <v>43.16</v>
      </c>
      <c r="C83" s="4">
        <v>43.393999999999998</v>
      </c>
      <c r="D83" s="3">
        <f t="shared" si="67"/>
        <v>5.4216867469879934E-3</v>
      </c>
      <c r="E83" s="19">
        <f t="shared" si="68"/>
        <v>-0.23400000000000176</v>
      </c>
      <c r="F83" s="9">
        <f t="shared" si="69"/>
        <v>44804.25</v>
      </c>
      <c r="G83" s="4">
        <v>42.05</v>
      </c>
      <c r="H83" s="4">
        <v>42.390999999999998</v>
      </c>
      <c r="I83" s="3">
        <f t="shared" si="70"/>
        <v>8.1093935790725585E-3</v>
      </c>
      <c r="J83" s="19">
        <f t="shared" si="71"/>
        <v>-0.34100000000000108</v>
      </c>
    </row>
    <row r="84" spans="1:10" x14ac:dyDescent="0.25">
      <c r="A84" s="9">
        <f t="shared" si="66"/>
        <v>44805.25</v>
      </c>
      <c r="B84" s="4">
        <v>43.22</v>
      </c>
      <c r="C84" s="4">
        <v>43.216000000000001</v>
      </c>
      <c r="D84" s="3">
        <f t="shared" ref="D84:D95" si="72">(C84-B84)/B84</f>
        <v>-9.2549745488148614E-5</v>
      </c>
      <c r="E84" s="19">
        <f t="shared" ref="E84:E95" si="73">B84-C84</f>
        <v>3.9999999999977831E-3</v>
      </c>
      <c r="F84" s="9">
        <f t="shared" si="69"/>
        <v>44805.25</v>
      </c>
      <c r="G84" s="4">
        <v>42</v>
      </c>
      <c r="H84" s="4">
        <v>41.996000000000002</v>
      </c>
      <c r="I84" s="3">
        <f t="shared" ref="I84:I95" si="74">(H84-G84)/G84</f>
        <v>-9.5238095238042454E-5</v>
      </c>
      <c r="J84" s="19">
        <f t="shared" ref="J84:J95" si="75">G84-H84</f>
        <v>3.9999999999977831E-3</v>
      </c>
    </row>
    <row r="85" spans="1:10" x14ac:dyDescent="0.25">
      <c r="A85" s="9">
        <f t="shared" si="66"/>
        <v>44806.25</v>
      </c>
      <c r="B85" s="4">
        <v>43.58</v>
      </c>
      <c r="C85" s="4">
        <v>43.591000000000001</v>
      </c>
      <c r="D85" s="3">
        <f t="shared" si="72"/>
        <v>2.52409362092767E-4</v>
      </c>
      <c r="E85" s="19">
        <f t="shared" si="73"/>
        <v>-1.1000000000002785E-2</v>
      </c>
      <c r="F85" s="9">
        <f t="shared" si="69"/>
        <v>44806.25</v>
      </c>
      <c r="G85" s="4">
        <v>42.4</v>
      </c>
      <c r="H85" s="4">
        <v>42.384999999999998</v>
      </c>
      <c r="I85" s="3">
        <f t="shared" si="74"/>
        <v>-3.537735849056738E-4</v>
      </c>
      <c r="J85" s="19">
        <f t="shared" si="75"/>
        <v>1.5000000000000568E-2</v>
      </c>
    </row>
    <row r="86" spans="1:10" x14ac:dyDescent="0.25">
      <c r="A86" s="9">
        <f t="shared" si="66"/>
        <v>44807.25</v>
      </c>
      <c r="B86" s="4">
        <v>44.16</v>
      </c>
      <c r="C86" s="4">
        <v>44.255000000000003</v>
      </c>
      <c r="D86" s="3">
        <f t="shared" si="72"/>
        <v>2.1512681159421643E-3</v>
      </c>
      <c r="E86" s="19">
        <f t="shared" si="73"/>
        <v>-9.5000000000005969E-2</v>
      </c>
      <c r="F86" s="9">
        <f t="shared" si="69"/>
        <v>44807.25</v>
      </c>
      <c r="G86" s="4">
        <v>42.84</v>
      </c>
      <c r="H86" s="4">
        <v>42.970999999999997</v>
      </c>
      <c r="I86" s="3">
        <f t="shared" si="74"/>
        <v>3.057889822595544E-3</v>
      </c>
      <c r="J86" s="19">
        <f t="shared" si="75"/>
        <v>-0.13099999999999312</v>
      </c>
    </row>
    <row r="87" spans="1:10" x14ac:dyDescent="0.25">
      <c r="A87" s="9">
        <f t="shared" si="66"/>
        <v>44808.25</v>
      </c>
      <c r="B87" s="4">
        <v>44.5</v>
      </c>
      <c r="C87" s="4">
        <v>44.72</v>
      </c>
      <c r="D87" s="3">
        <f t="shared" si="72"/>
        <v>4.9438202247190756E-3</v>
      </c>
      <c r="E87" s="19">
        <f t="shared" si="73"/>
        <v>-0.21999999999999886</v>
      </c>
      <c r="F87" s="9">
        <f t="shared" si="69"/>
        <v>44808.25</v>
      </c>
      <c r="G87" s="4">
        <v>43.04</v>
      </c>
      <c r="H87" s="4">
        <v>42.905999999999999</v>
      </c>
      <c r="I87" s="3">
        <f t="shared" si="74"/>
        <v>-3.1133828996282608E-3</v>
      </c>
      <c r="J87" s="19">
        <f t="shared" si="75"/>
        <v>0.13400000000000034</v>
      </c>
    </row>
    <row r="88" spans="1:10" x14ac:dyDescent="0.25">
      <c r="A88" s="9">
        <f t="shared" si="66"/>
        <v>44809.25</v>
      </c>
      <c r="B88" s="4">
        <v>44.69</v>
      </c>
      <c r="C88" s="4">
        <v>44.899000000000001</v>
      </c>
      <c r="D88" s="3">
        <f t="shared" si="72"/>
        <v>4.676661445513609E-3</v>
      </c>
      <c r="E88" s="19">
        <f t="shared" si="73"/>
        <v>-0.20900000000000318</v>
      </c>
      <c r="F88" s="9">
        <f t="shared" si="69"/>
        <v>44809.25</v>
      </c>
      <c r="G88" s="4">
        <v>43.21</v>
      </c>
      <c r="H88" s="4">
        <v>43.171999999999997</v>
      </c>
      <c r="I88" s="3">
        <f t="shared" si="74"/>
        <v>-8.7942605878277736E-4</v>
      </c>
      <c r="J88" s="19">
        <f t="shared" si="75"/>
        <v>3.8000000000003809E-2</v>
      </c>
    </row>
    <row r="89" spans="1:10" x14ac:dyDescent="0.25">
      <c r="A89" s="9">
        <f t="shared" si="66"/>
        <v>44810.25</v>
      </c>
      <c r="B89" s="4">
        <v>45.03</v>
      </c>
      <c r="C89" s="4">
        <v>45.023000000000003</v>
      </c>
      <c r="D89" s="3">
        <f t="shared" si="72"/>
        <v>-1.5545192094154779E-4</v>
      </c>
      <c r="E89" s="19">
        <f t="shared" si="73"/>
        <v>6.9999999999978968E-3</v>
      </c>
      <c r="F89" s="9">
        <f t="shared" si="69"/>
        <v>44810.25</v>
      </c>
      <c r="G89" s="4">
        <v>43.57</v>
      </c>
      <c r="H89" s="4">
        <v>43.600999999999999</v>
      </c>
      <c r="I89" s="3">
        <f t="shared" si="74"/>
        <v>7.1149873766350252E-4</v>
      </c>
      <c r="J89" s="19">
        <f t="shared" si="75"/>
        <v>-3.0999999999998806E-2</v>
      </c>
    </row>
    <row r="90" spans="1:10" x14ac:dyDescent="0.25">
      <c r="A90" s="9">
        <f t="shared" si="66"/>
        <v>44811.25</v>
      </c>
      <c r="B90" s="4">
        <v>45.26</v>
      </c>
      <c r="C90" s="4">
        <v>45.41</v>
      </c>
      <c r="D90" s="3">
        <f t="shared" si="72"/>
        <v>3.3141847105611706E-3</v>
      </c>
      <c r="E90" s="19">
        <f t="shared" si="73"/>
        <v>-0.14999999999999858</v>
      </c>
      <c r="F90" s="9">
        <f t="shared" si="69"/>
        <v>44811.25</v>
      </c>
      <c r="G90" s="4">
        <v>43.8</v>
      </c>
      <c r="H90" s="4">
        <v>43.926000000000002</v>
      </c>
      <c r="I90" s="3">
        <f t="shared" si="74"/>
        <v>2.8767123287672326E-3</v>
      </c>
      <c r="J90" s="19">
        <f t="shared" si="75"/>
        <v>-0.12600000000000477</v>
      </c>
    </row>
    <row r="91" spans="1:10" x14ac:dyDescent="0.25">
      <c r="A91" s="9">
        <f t="shared" si="66"/>
        <v>44812.25</v>
      </c>
      <c r="B91" s="4">
        <v>45.39</v>
      </c>
      <c r="C91" s="4">
        <v>45.412999999999997</v>
      </c>
      <c r="D91" s="3">
        <f t="shared" si="72"/>
        <v>5.0671954174919887E-4</v>
      </c>
      <c r="E91" s="19">
        <f t="shared" si="73"/>
        <v>-2.2999999999996135E-2</v>
      </c>
      <c r="F91" s="9">
        <f t="shared" si="69"/>
        <v>44812.25</v>
      </c>
      <c r="G91" s="4">
        <v>43.97</v>
      </c>
      <c r="H91" s="4">
        <v>44.076000000000001</v>
      </c>
      <c r="I91" s="3">
        <f t="shared" si="74"/>
        <v>2.4107345917671517E-3</v>
      </c>
      <c r="J91" s="19">
        <f t="shared" si="75"/>
        <v>-0.10600000000000165</v>
      </c>
    </row>
    <row r="92" spans="1:10" x14ac:dyDescent="0.25">
      <c r="A92" s="9">
        <f t="shared" si="66"/>
        <v>44813.25</v>
      </c>
      <c r="B92" s="4">
        <v>45.47</v>
      </c>
      <c r="C92" s="4">
        <v>45.497</v>
      </c>
      <c r="D92" s="3">
        <f t="shared" si="72"/>
        <v>5.9379810864308388E-4</v>
      </c>
      <c r="E92" s="19">
        <f t="shared" si="73"/>
        <v>-2.7000000000001023E-2</v>
      </c>
      <c r="F92" s="9">
        <f t="shared" si="69"/>
        <v>44813.25</v>
      </c>
      <c r="G92" s="4">
        <v>44.11</v>
      </c>
      <c r="H92" s="4">
        <v>44.264000000000003</v>
      </c>
      <c r="I92" s="3">
        <f t="shared" si="74"/>
        <v>3.4912718204489564E-3</v>
      </c>
      <c r="J92" s="19">
        <f t="shared" si="75"/>
        <v>-0.15400000000000347</v>
      </c>
    </row>
    <row r="93" spans="1:10" x14ac:dyDescent="0.25">
      <c r="A93" s="9">
        <f t="shared" si="66"/>
        <v>44814.25</v>
      </c>
      <c r="B93" s="4">
        <v>45.53</v>
      </c>
      <c r="C93" s="4">
        <v>45.515999999999998</v>
      </c>
      <c r="D93" s="3">
        <f t="shared" si="72"/>
        <v>-3.0748956731831536E-4</v>
      </c>
      <c r="E93" s="19">
        <f t="shared" si="73"/>
        <v>1.4000000000002899E-2</v>
      </c>
      <c r="F93" s="9">
        <f t="shared" si="69"/>
        <v>44814.25</v>
      </c>
      <c r="G93" s="4">
        <v>44.19</v>
      </c>
      <c r="H93" s="4">
        <v>44.314</v>
      </c>
      <c r="I93" s="3">
        <f t="shared" si="74"/>
        <v>2.8060647205250585E-3</v>
      </c>
      <c r="J93" s="19">
        <f t="shared" si="75"/>
        <v>-0.12400000000000233</v>
      </c>
    </row>
    <row r="94" spans="1:10" x14ac:dyDescent="0.25">
      <c r="A94" s="9">
        <f t="shared" si="66"/>
        <v>44815.25</v>
      </c>
      <c r="B94" s="4">
        <v>45.53</v>
      </c>
      <c r="C94" s="4">
        <v>45.536999999999999</v>
      </c>
      <c r="D94" s="3">
        <f t="shared" si="72"/>
        <v>1.5374478365907964E-4</v>
      </c>
      <c r="E94" s="19">
        <f t="shared" si="73"/>
        <v>-6.9999999999978968E-3</v>
      </c>
      <c r="F94" s="9">
        <f t="shared" si="69"/>
        <v>44815.25</v>
      </c>
      <c r="G94" s="4">
        <v>44.26</v>
      </c>
      <c r="H94" s="4">
        <v>44.374000000000002</v>
      </c>
      <c r="I94" s="3">
        <f t="shared" si="74"/>
        <v>2.5756891098057916E-3</v>
      </c>
      <c r="J94" s="19">
        <f t="shared" si="75"/>
        <v>-0.11400000000000432</v>
      </c>
    </row>
    <row r="95" spans="1:10" x14ac:dyDescent="0.25">
      <c r="A95" s="9">
        <f t="shared" si="66"/>
        <v>44816.25</v>
      </c>
      <c r="B95" s="4">
        <v>45.44</v>
      </c>
      <c r="C95" s="4">
        <v>45.500999999999998</v>
      </c>
      <c r="D95" s="3">
        <f t="shared" si="72"/>
        <v>1.3424295774647876E-3</v>
      </c>
      <c r="E95" s="19">
        <f t="shared" si="73"/>
        <v>-6.0999999999999943E-2</v>
      </c>
      <c r="F95" s="9">
        <f t="shared" si="69"/>
        <v>44816.25</v>
      </c>
      <c r="G95" s="4">
        <v>44.1</v>
      </c>
      <c r="H95" s="4">
        <v>44.414000000000001</v>
      </c>
      <c r="I95" s="3">
        <f t="shared" si="74"/>
        <v>7.1201814058956927E-3</v>
      </c>
      <c r="J95" s="19">
        <f t="shared" si="75"/>
        <v>-0.31400000000000006</v>
      </c>
    </row>
    <row r="96" spans="1:10" x14ac:dyDescent="0.25">
      <c r="A96" s="9">
        <f t="shared" si="66"/>
        <v>44817.25</v>
      </c>
      <c r="B96" s="4">
        <v>45.19</v>
      </c>
      <c r="C96" s="4">
        <v>45.317999999999998</v>
      </c>
      <c r="D96" s="3">
        <f t="shared" ref="D96:D101" si="76">(C96-B96)/B96</f>
        <v>2.8324850630670529E-3</v>
      </c>
      <c r="E96" s="19">
        <f t="shared" ref="E96:E101" si="77">B96-C96</f>
        <v>-0.12800000000000011</v>
      </c>
      <c r="F96" s="9">
        <f t="shared" si="69"/>
        <v>44817.25</v>
      </c>
      <c r="G96" s="4">
        <v>43.78</v>
      </c>
      <c r="H96" s="4">
        <v>44.234000000000002</v>
      </c>
      <c r="I96" s="3">
        <f t="shared" ref="I96:I101" si="78">(H96-G96)/G96</f>
        <v>1.0370031978072193E-2</v>
      </c>
      <c r="J96" s="19">
        <f t="shared" ref="J96:J101" si="79">G96-H96</f>
        <v>-0.45400000000000063</v>
      </c>
    </row>
    <row r="97" spans="1:10" x14ac:dyDescent="0.25">
      <c r="A97" s="9">
        <f t="shared" si="66"/>
        <v>44818.25</v>
      </c>
      <c r="B97" s="4">
        <v>44.83</v>
      </c>
      <c r="C97" s="4">
        <v>44.941000000000003</v>
      </c>
      <c r="D97" s="3">
        <f t="shared" si="76"/>
        <v>2.4760205219719876E-3</v>
      </c>
      <c r="E97" s="19">
        <f t="shared" si="77"/>
        <v>-0.11100000000000421</v>
      </c>
      <c r="F97" s="9">
        <f t="shared" si="69"/>
        <v>44818.25</v>
      </c>
      <c r="G97" s="4">
        <v>43.28</v>
      </c>
      <c r="H97" s="4">
        <v>43.789000000000001</v>
      </c>
      <c r="I97" s="3">
        <f t="shared" si="78"/>
        <v>1.1760628465804075E-2</v>
      </c>
      <c r="J97" s="19">
        <f t="shared" si="79"/>
        <v>-0.50900000000000034</v>
      </c>
    </row>
    <row r="98" spans="1:10" x14ac:dyDescent="0.25">
      <c r="A98" s="9">
        <f t="shared" si="66"/>
        <v>44819.25</v>
      </c>
      <c r="B98" s="4">
        <v>44.59</v>
      </c>
      <c r="C98" s="4">
        <v>44.558</v>
      </c>
      <c r="D98" s="3">
        <f t="shared" si="76"/>
        <v>-7.1764969724161427E-4</v>
      </c>
      <c r="E98" s="19">
        <f t="shared" si="77"/>
        <v>3.2000000000003581E-2</v>
      </c>
      <c r="F98" s="9">
        <f t="shared" si="69"/>
        <v>44819.25</v>
      </c>
      <c r="G98" s="4">
        <v>43.36</v>
      </c>
      <c r="H98" s="4">
        <v>43.192999999999998</v>
      </c>
      <c r="I98" s="3">
        <f t="shared" si="78"/>
        <v>-3.8514760147601843E-3</v>
      </c>
      <c r="J98" s="19">
        <f t="shared" si="79"/>
        <v>0.16700000000000159</v>
      </c>
    </row>
    <row r="99" spans="1:10" x14ac:dyDescent="0.25">
      <c r="A99" s="9">
        <f t="shared" si="66"/>
        <v>44820.25</v>
      </c>
      <c r="B99" s="4">
        <v>44.49</v>
      </c>
      <c r="C99" s="4">
        <v>44.26</v>
      </c>
      <c r="D99" s="3">
        <f t="shared" si="76"/>
        <v>-5.169701056417262E-3</v>
      </c>
      <c r="E99" s="19">
        <f t="shared" si="77"/>
        <v>0.23000000000000398</v>
      </c>
      <c r="F99" s="9">
        <f t="shared" si="69"/>
        <v>44820.25</v>
      </c>
      <c r="G99" s="4">
        <v>42.88</v>
      </c>
      <c r="H99" s="4">
        <v>43.073999999999998</v>
      </c>
      <c r="I99" s="3">
        <f t="shared" si="78"/>
        <v>4.5242537313431785E-3</v>
      </c>
      <c r="J99" s="19">
        <f t="shared" si="79"/>
        <v>-0.19399999999999551</v>
      </c>
    </row>
    <row r="100" spans="1:10" x14ac:dyDescent="0.25">
      <c r="A100" s="9">
        <f t="shared" si="66"/>
        <v>44821.25</v>
      </c>
      <c r="B100" s="4">
        <v>44.57</v>
      </c>
      <c r="C100" s="4">
        <v>44.539000000000001</v>
      </c>
      <c r="D100" s="3">
        <f t="shared" si="76"/>
        <v>-6.955351133048868E-4</v>
      </c>
      <c r="E100" s="19">
        <f t="shared" si="77"/>
        <v>3.0999999999998806E-2</v>
      </c>
      <c r="F100" s="9">
        <f t="shared" si="69"/>
        <v>44821.25</v>
      </c>
      <c r="G100" s="4">
        <v>43.26</v>
      </c>
      <c r="H100" s="4">
        <v>43.072000000000003</v>
      </c>
      <c r="I100" s="3">
        <f t="shared" si="78"/>
        <v>-4.3458159963013247E-3</v>
      </c>
      <c r="J100" s="19">
        <f t="shared" si="79"/>
        <v>0.18799999999999528</v>
      </c>
    </row>
    <row r="101" spans="1:10" x14ac:dyDescent="0.25">
      <c r="A101" s="9">
        <f t="shared" si="66"/>
        <v>44822.25</v>
      </c>
      <c r="B101" s="4">
        <v>44.72</v>
      </c>
      <c r="C101" s="4">
        <v>44.738999999999997</v>
      </c>
      <c r="D101" s="3">
        <f t="shared" si="76"/>
        <v>4.2486583184253915E-4</v>
      </c>
      <c r="E101" s="19">
        <f t="shared" si="77"/>
        <v>-1.8999999999998352E-2</v>
      </c>
      <c r="F101" s="9">
        <f t="shared" si="69"/>
        <v>44822.25</v>
      </c>
      <c r="G101" s="4">
        <v>43.5</v>
      </c>
      <c r="H101" s="4">
        <v>43.563000000000002</v>
      </c>
      <c r="I101" s="3">
        <f t="shared" si="78"/>
        <v>1.4482758620690205E-3</v>
      </c>
      <c r="J101" s="19">
        <f t="shared" si="79"/>
        <v>-6.3000000000002387E-2</v>
      </c>
    </row>
    <row r="102" spans="1:10" x14ac:dyDescent="0.25">
      <c r="A102" s="9">
        <f t="shared" si="66"/>
        <v>44823.25</v>
      </c>
      <c r="B102" s="4">
        <v>44.81</v>
      </c>
      <c r="C102" s="4">
        <v>44.892000000000003</v>
      </c>
      <c r="D102" s="10"/>
      <c r="F102" s="9">
        <f t="shared" si="69"/>
        <v>44823.25</v>
      </c>
      <c r="G102" s="10">
        <v>43.74</v>
      </c>
      <c r="H102" s="10">
        <v>43.838000000000001</v>
      </c>
      <c r="I102" s="10"/>
    </row>
    <row r="103" spans="1:10" x14ac:dyDescent="0.25">
      <c r="A103" s="9">
        <f t="shared" si="66"/>
        <v>44824.25</v>
      </c>
      <c r="B103" s="10"/>
      <c r="C103" s="10"/>
      <c r="D103" s="10"/>
      <c r="F103" s="9">
        <f t="shared" si="69"/>
        <v>44824.25</v>
      </c>
      <c r="G103" s="10"/>
      <c r="H103" s="10"/>
      <c r="I103" s="10"/>
    </row>
    <row r="104" spans="1:10" x14ac:dyDescent="0.25">
      <c r="A104" s="9">
        <f t="shared" si="66"/>
        <v>44825.25</v>
      </c>
      <c r="B104" s="10"/>
      <c r="C104" s="10"/>
      <c r="D104" s="10"/>
      <c r="F104" s="9">
        <f t="shared" si="69"/>
        <v>44825.25</v>
      </c>
      <c r="G104" s="10"/>
      <c r="H104" s="10"/>
      <c r="I104" s="10"/>
    </row>
    <row r="105" spans="1:10" x14ac:dyDescent="0.25">
      <c r="A105" s="9">
        <f t="shared" si="66"/>
        <v>44826.25</v>
      </c>
      <c r="B105" s="10"/>
      <c r="C105" s="10"/>
      <c r="D105" s="10"/>
      <c r="F105" s="9">
        <f t="shared" si="69"/>
        <v>44826.25</v>
      </c>
      <c r="G105" s="10"/>
      <c r="H105" s="10"/>
      <c r="I105" s="10"/>
    </row>
    <row r="106" spans="1:10" x14ac:dyDescent="0.25">
      <c r="A106" s="9">
        <f t="shared" si="66"/>
        <v>44827.25</v>
      </c>
      <c r="B106" s="10"/>
      <c r="C106" s="10"/>
      <c r="D106" s="10"/>
      <c r="F106" s="9">
        <f t="shared" si="69"/>
        <v>44827.25</v>
      </c>
      <c r="G106" s="10"/>
      <c r="H106" s="10"/>
      <c r="I106" s="10"/>
    </row>
    <row r="107" spans="1:10" x14ac:dyDescent="0.25">
      <c r="A107" s="9">
        <f t="shared" si="66"/>
        <v>44828.25</v>
      </c>
      <c r="B107" s="10"/>
      <c r="C107" s="10"/>
      <c r="D107" s="10"/>
      <c r="F107" s="9">
        <f t="shared" si="69"/>
        <v>44828.25</v>
      </c>
      <c r="G107" s="10"/>
      <c r="H107" s="10"/>
      <c r="I107" s="10"/>
    </row>
    <row r="108" spans="1:10" x14ac:dyDescent="0.25">
      <c r="A108" s="9">
        <f t="shared" si="66"/>
        <v>44829.25</v>
      </c>
      <c r="B108" s="10"/>
      <c r="C108" s="10"/>
      <c r="D108" s="10"/>
      <c r="F108" s="9">
        <f t="shared" si="69"/>
        <v>44829.25</v>
      </c>
      <c r="G108" s="10"/>
      <c r="H108" s="10"/>
      <c r="I108" s="10"/>
    </row>
    <row r="109" spans="1:10" x14ac:dyDescent="0.25">
      <c r="A109" s="9">
        <f t="shared" si="66"/>
        <v>44830.25</v>
      </c>
      <c r="B109" s="10"/>
      <c r="C109" s="10"/>
      <c r="D109" s="10"/>
      <c r="F109" s="9">
        <f t="shared" si="69"/>
        <v>44830.25</v>
      </c>
      <c r="G109" s="10"/>
      <c r="H109" s="10"/>
      <c r="I109" s="10"/>
    </row>
    <row r="110" spans="1:10" x14ac:dyDescent="0.25">
      <c r="A110" s="9">
        <f t="shared" ref="A110:A144" si="80">A109+1</f>
        <v>44831.25</v>
      </c>
      <c r="B110" s="10"/>
      <c r="C110" s="10"/>
      <c r="D110" s="10"/>
      <c r="F110" s="9">
        <f t="shared" ref="F110:F144" si="81">F109+1</f>
        <v>44831.25</v>
      </c>
      <c r="G110" s="10"/>
      <c r="H110" s="10"/>
      <c r="I110" s="10"/>
    </row>
    <row r="111" spans="1:10" x14ac:dyDescent="0.25">
      <c r="A111" s="9">
        <f t="shared" si="80"/>
        <v>44832.25</v>
      </c>
      <c r="B111" s="10"/>
      <c r="C111" s="10"/>
      <c r="D111" s="10"/>
      <c r="F111" s="9">
        <f t="shared" si="81"/>
        <v>44832.25</v>
      </c>
      <c r="G111" s="10"/>
      <c r="H111" s="10"/>
      <c r="I111" s="10"/>
    </row>
    <row r="112" spans="1:10" x14ac:dyDescent="0.25">
      <c r="A112" s="9">
        <f t="shared" si="80"/>
        <v>44833.25</v>
      </c>
      <c r="B112" s="10"/>
      <c r="C112" s="10"/>
      <c r="D112" s="10"/>
      <c r="F112" s="9">
        <f t="shared" si="81"/>
        <v>44833.25</v>
      </c>
      <c r="G112" s="10"/>
      <c r="H112" s="10"/>
      <c r="I112" s="10"/>
    </row>
    <row r="113" spans="1:9" x14ac:dyDescent="0.25">
      <c r="A113" s="9">
        <f t="shared" si="80"/>
        <v>44834.25</v>
      </c>
      <c r="B113" s="10"/>
      <c r="C113" s="10"/>
      <c r="D113" s="10"/>
      <c r="F113" s="9">
        <f t="shared" si="81"/>
        <v>44834.25</v>
      </c>
      <c r="G113" s="10"/>
      <c r="H113" s="10"/>
      <c r="I113" s="10"/>
    </row>
    <row r="114" spans="1:9" x14ac:dyDescent="0.25">
      <c r="A114" s="9">
        <f t="shared" si="80"/>
        <v>44835.25</v>
      </c>
      <c r="B114" s="10"/>
      <c r="C114" s="10"/>
      <c r="D114" s="10"/>
      <c r="F114" s="9">
        <f t="shared" si="81"/>
        <v>44835.25</v>
      </c>
      <c r="G114" s="10"/>
      <c r="H114" s="10"/>
      <c r="I114" s="10"/>
    </row>
    <row r="115" spans="1:9" x14ac:dyDescent="0.25">
      <c r="A115" s="9">
        <f t="shared" si="80"/>
        <v>44836.25</v>
      </c>
      <c r="B115" s="10"/>
      <c r="C115" s="10"/>
      <c r="D115" s="10"/>
      <c r="F115" s="9">
        <f t="shared" si="81"/>
        <v>44836.25</v>
      </c>
      <c r="G115" s="10"/>
      <c r="H115" s="10"/>
      <c r="I115" s="10"/>
    </row>
    <row r="116" spans="1:9" x14ac:dyDescent="0.25">
      <c r="A116" s="9">
        <f t="shared" si="80"/>
        <v>44837.25</v>
      </c>
      <c r="B116" s="10"/>
      <c r="C116" s="10"/>
      <c r="D116" s="10"/>
      <c r="F116" s="9">
        <f t="shared" si="81"/>
        <v>44837.25</v>
      </c>
      <c r="G116" s="10"/>
      <c r="H116" s="10"/>
      <c r="I116" s="10"/>
    </row>
    <row r="117" spans="1:9" x14ac:dyDescent="0.25">
      <c r="A117" s="9">
        <f t="shared" si="80"/>
        <v>44838.25</v>
      </c>
      <c r="B117" s="10"/>
      <c r="C117" s="10"/>
      <c r="D117" s="10"/>
      <c r="F117" s="9">
        <f t="shared" si="81"/>
        <v>44838.25</v>
      </c>
      <c r="G117" s="10"/>
      <c r="H117" s="10"/>
      <c r="I117" s="10"/>
    </row>
    <row r="118" spans="1:9" x14ac:dyDescent="0.25">
      <c r="A118" s="9">
        <f t="shared" si="80"/>
        <v>44839.25</v>
      </c>
      <c r="B118" s="10"/>
      <c r="C118" s="10"/>
      <c r="D118" s="10"/>
      <c r="F118" s="9">
        <f t="shared" si="81"/>
        <v>44839.25</v>
      </c>
      <c r="G118" s="10"/>
      <c r="H118" s="10"/>
      <c r="I118" s="10"/>
    </row>
    <row r="119" spans="1:9" x14ac:dyDescent="0.25">
      <c r="A119" s="9">
        <f t="shared" si="80"/>
        <v>44840.25</v>
      </c>
      <c r="B119" s="10"/>
      <c r="C119" s="10"/>
      <c r="D119" s="10"/>
      <c r="F119" s="9">
        <f t="shared" si="81"/>
        <v>44840.25</v>
      </c>
      <c r="G119" s="10"/>
      <c r="H119" s="10"/>
      <c r="I119" s="10"/>
    </row>
    <row r="120" spans="1:9" x14ac:dyDescent="0.25">
      <c r="A120" s="9">
        <f t="shared" si="80"/>
        <v>44841.25</v>
      </c>
      <c r="B120" s="10"/>
      <c r="C120" s="10"/>
      <c r="D120" s="10"/>
      <c r="F120" s="9">
        <f t="shared" si="81"/>
        <v>44841.25</v>
      </c>
      <c r="G120" s="10"/>
      <c r="H120" s="10"/>
      <c r="I120" s="10"/>
    </row>
    <row r="121" spans="1:9" x14ac:dyDescent="0.25">
      <c r="A121" s="9">
        <f t="shared" si="80"/>
        <v>44842.25</v>
      </c>
      <c r="B121" s="10"/>
      <c r="C121" s="10"/>
      <c r="D121" s="10"/>
      <c r="F121" s="9">
        <f t="shared" si="81"/>
        <v>44842.25</v>
      </c>
      <c r="G121" s="10"/>
      <c r="H121" s="10"/>
      <c r="I121" s="10"/>
    </row>
    <row r="122" spans="1:9" x14ac:dyDescent="0.25">
      <c r="A122" s="9">
        <f t="shared" si="80"/>
        <v>44843.25</v>
      </c>
      <c r="B122" s="10"/>
      <c r="C122" s="10"/>
      <c r="D122" s="10"/>
      <c r="F122" s="9">
        <f t="shared" si="81"/>
        <v>44843.25</v>
      </c>
      <c r="G122" s="10"/>
      <c r="H122" s="10"/>
      <c r="I122" s="10"/>
    </row>
    <row r="123" spans="1:9" x14ac:dyDescent="0.25">
      <c r="A123" s="9">
        <f t="shared" si="80"/>
        <v>44844.25</v>
      </c>
      <c r="B123" s="10"/>
      <c r="C123" s="10"/>
      <c r="D123" s="10"/>
      <c r="F123" s="9">
        <f t="shared" si="81"/>
        <v>44844.25</v>
      </c>
      <c r="G123" s="10"/>
      <c r="H123" s="10"/>
      <c r="I123" s="10"/>
    </row>
    <row r="124" spans="1:9" x14ac:dyDescent="0.25">
      <c r="A124" s="9">
        <f t="shared" si="80"/>
        <v>44845.25</v>
      </c>
      <c r="B124" s="10"/>
      <c r="C124" s="10"/>
      <c r="D124" s="10"/>
      <c r="F124" s="9">
        <f t="shared" si="81"/>
        <v>44845.25</v>
      </c>
      <c r="G124" s="10"/>
      <c r="H124" s="10"/>
      <c r="I124" s="10"/>
    </row>
    <row r="125" spans="1:9" x14ac:dyDescent="0.25">
      <c r="A125" s="9">
        <f t="shared" si="80"/>
        <v>44846.25</v>
      </c>
      <c r="B125" s="10"/>
      <c r="C125" s="10"/>
      <c r="D125" s="10"/>
      <c r="F125" s="9">
        <f t="shared" si="81"/>
        <v>44846.25</v>
      </c>
      <c r="G125" s="10"/>
      <c r="H125" s="10"/>
      <c r="I125" s="10"/>
    </row>
    <row r="126" spans="1:9" x14ac:dyDescent="0.25">
      <c r="A126" s="9">
        <f t="shared" si="80"/>
        <v>44847.25</v>
      </c>
      <c r="B126" s="10"/>
      <c r="C126" s="10"/>
      <c r="D126" s="10"/>
      <c r="F126" s="9">
        <f t="shared" si="81"/>
        <v>44847.25</v>
      </c>
      <c r="G126" s="10"/>
      <c r="H126" s="10"/>
      <c r="I126" s="10"/>
    </row>
    <row r="127" spans="1:9" x14ac:dyDescent="0.25">
      <c r="A127" s="9">
        <f t="shared" si="80"/>
        <v>44848.25</v>
      </c>
      <c r="B127" s="10"/>
      <c r="C127" s="10"/>
      <c r="D127" s="10"/>
      <c r="F127" s="9">
        <f t="shared" si="81"/>
        <v>44848.25</v>
      </c>
      <c r="G127" s="10"/>
      <c r="H127" s="10"/>
      <c r="I127" s="10"/>
    </row>
    <row r="128" spans="1:9" x14ac:dyDescent="0.25">
      <c r="A128" s="9">
        <f t="shared" si="80"/>
        <v>44849.25</v>
      </c>
      <c r="B128" s="10"/>
      <c r="C128" s="10"/>
      <c r="D128" s="10"/>
      <c r="F128" s="9">
        <f t="shared" si="81"/>
        <v>44849.25</v>
      </c>
      <c r="G128" s="10"/>
      <c r="H128" s="10"/>
      <c r="I128" s="10"/>
    </row>
    <row r="129" spans="1:9" x14ac:dyDescent="0.25">
      <c r="A129" s="9">
        <f t="shared" si="80"/>
        <v>44850.25</v>
      </c>
      <c r="B129" s="10"/>
      <c r="C129" s="10"/>
      <c r="D129" s="10"/>
      <c r="F129" s="9">
        <f t="shared" si="81"/>
        <v>44850.25</v>
      </c>
      <c r="G129" s="10"/>
      <c r="H129" s="10"/>
      <c r="I129" s="10"/>
    </row>
    <row r="130" spans="1:9" x14ac:dyDescent="0.25">
      <c r="A130" s="9">
        <f t="shared" si="80"/>
        <v>44851.25</v>
      </c>
      <c r="B130" s="10"/>
      <c r="C130" s="10"/>
      <c r="D130" s="10"/>
      <c r="F130" s="9">
        <f t="shared" si="81"/>
        <v>44851.25</v>
      </c>
      <c r="G130" s="10"/>
      <c r="H130" s="10"/>
      <c r="I130" s="10"/>
    </row>
    <row r="131" spans="1:9" x14ac:dyDescent="0.25">
      <c r="A131" s="9">
        <f t="shared" si="80"/>
        <v>44852.25</v>
      </c>
      <c r="B131" s="10"/>
      <c r="C131" s="10"/>
      <c r="D131" s="10"/>
      <c r="F131" s="9">
        <f t="shared" si="81"/>
        <v>44852.25</v>
      </c>
      <c r="G131" s="10"/>
      <c r="H131" s="10"/>
      <c r="I131" s="10"/>
    </row>
    <row r="132" spans="1:9" x14ac:dyDescent="0.25">
      <c r="A132" s="9">
        <f t="shared" si="80"/>
        <v>44853.25</v>
      </c>
      <c r="B132" s="10"/>
      <c r="C132" s="10"/>
      <c r="D132" s="10"/>
      <c r="F132" s="9">
        <f t="shared" si="81"/>
        <v>44853.25</v>
      </c>
      <c r="G132" s="10"/>
      <c r="H132" s="10"/>
      <c r="I132" s="10"/>
    </row>
    <row r="133" spans="1:9" x14ac:dyDescent="0.25">
      <c r="A133" s="9">
        <f t="shared" si="80"/>
        <v>44854.25</v>
      </c>
      <c r="B133" s="10"/>
      <c r="C133" s="10"/>
      <c r="D133" s="10"/>
      <c r="F133" s="9">
        <f t="shared" si="81"/>
        <v>44854.25</v>
      </c>
      <c r="G133" s="10"/>
      <c r="H133" s="10"/>
      <c r="I133" s="10"/>
    </row>
    <row r="134" spans="1:9" x14ac:dyDescent="0.25">
      <c r="A134" s="9">
        <f t="shared" si="80"/>
        <v>44855.25</v>
      </c>
      <c r="B134" s="10"/>
      <c r="C134" s="10"/>
      <c r="D134" s="10"/>
      <c r="F134" s="9">
        <f t="shared" si="81"/>
        <v>44855.25</v>
      </c>
      <c r="G134" s="10"/>
      <c r="H134" s="10"/>
      <c r="I134" s="10"/>
    </row>
    <row r="135" spans="1:9" x14ac:dyDescent="0.25">
      <c r="A135" s="9">
        <f t="shared" si="80"/>
        <v>44856.25</v>
      </c>
      <c r="B135" s="10"/>
      <c r="C135" s="10"/>
      <c r="D135" s="10"/>
      <c r="F135" s="9">
        <f t="shared" si="81"/>
        <v>44856.25</v>
      </c>
      <c r="G135" s="10"/>
      <c r="H135" s="10"/>
      <c r="I135" s="10"/>
    </row>
    <row r="136" spans="1:9" x14ac:dyDescent="0.25">
      <c r="A136" s="9">
        <f t="shared" si="80"/>
        <v>44857.25</v>
      </c>
      <c r="B136" s="10"/>
      <c r="C136" s="10"/>
      <c r="D136" s="10"/>
      <c r="F136" s="9">
        <f t="shared" si="81"/>
        <v>44857.25</v>
      </c>
      <c r="G136" s="10"/>
      <c r="H136" s="10"/>
      <c r="I136" s="10"/>
    </row>
    <row r="137" spans="1:9" x14ac:dyDescent="0.25">
      <c r="A137" s="9">
        <f t="shared" si="80"/>
        <v>44858.25</v>
      </c>
      <c r="B137" s="10"/>
      <c r="C137" s="10"/>
      <c r="D137" s="10"/>
      <c r="F137" s="9">
        <f t="shared" si="81"/>
        <v>44858.25</v>
      </c>
      <c r="G137" s="10"/>
      <c r="H137" s="10"/>
      <c r="I137" s="10"/>
    </row>
    <row r="138" spans="1:9" x14ac:dyDescent="0.25">
      <c r="A138" s="9">
        <f t="shared" si="80"/>
        <v>44859.25</v>
      </c>
      <c r="B138" s="10"/>
      <c r="C138" s="10"/>
      <c r="D138" s="10"/>
      <c r="F138" s="9">
        <f t="shared" si="81"/>
        <v>44859.25</v>
      </c>
      <c r="G138" s="10"/>
      <c r="H138" s="10"/>
      <c r="I138" s="10"/>
    </row>
    <row r="139" spans="1:9" x14ac:dyDescent="0.25">
      <c r="A139" s="9">
        <f t="shared" si="80"/>
        <v>44860.25</v>
      </c>
      <c r="B139" s="10"/>
      <c r="C139" s="10"/>
      <c r="D139" s="10"/>
      <c r="F139" s="9">
        <f t="shared" si="81"/>
        <v>44860.25</v>
      </c>
      <c r="G139" s="10"/>
      <c r="H139" s="10"/>
      <c r="I139" s="10"/>
    </row>
    <row r="140" spans="1:9" x14ac:dyDescent="0.25">
      <c r="A140" s="9">
        <f t="shared" si="80"/>
        <v>44861.25</v>
      </c>
      <c r="B140" s="10"/>
      <c r="C140" s="10"/>
      <c r="D140" s="10"/>
      <c r="F140" s="9">
        <f t="shared" si="81"/>
        <v>44861.25</v>
      </c>
      <c r="G140" s="10"/>
      <c r="H140" s="10"/>
      <c r="I140" s="10"/>
    </row>
    <row r="141" spans="1:9" x14ac:dyDescent="0.25">
      <c r="A141" s="9">
        <f t="shared" si="80"/>
        <v>44862.25</v>
      </c>
      <c r="B141" s="10"/>
      <c r="C141" s="10"/>
      <c r="D141" s="10"/>
      <c r="F141" s="9">
        <f t="shared" si="81"/>
        <v>44862.25</v>
      </c>
      <c r="G141" s="10"/>
      <c r="H141" s="10"/>
      <c r="I141" s="10"/>
    </row>
    <row r="142" spans="1:9" x14ac:dyDescent="0.25">
      <c r="A142" s="9">
        <f t="shared" si="80"/>
        <v>44863.25</v>
      </c>
      <c r="B142" s="10"/>
      <c r="C142" s="10"/>
      <c r="D142" s="10"/>
      <c r="F142" s="9">
        <f t="shared" si="81"/>
        <v>44863.25</v>
      </c>
      <c r="G142" s="10"/>
      <c r="H142" s="10"/>
      <c r="I142" s="10"/>
    </row>
    <row r="143" spans="1:9" x14ac:dyDescent="0.25">
      <c r="A143" s="9">
        <f t="shared" si="80"/>
        <v>44864.25</v>
      </c>
      <c r="B143" s="10"/>
      <c r="C143" s="10"/>
      <c r="D143" s="10"/>
      <c r="F143" s="9">
        <f t="shared" si="81"/>
        <v>44864.25</v>
      </c>
      <c r="G143" s="10"/>
      <c r="H143" s="10"/>
      <c r="I143" s="10"/>
    </row>
    <row r="144" spans="1:9" x14ac:dyDescent="0.25">
      <c r="A144" s="9">
        <f t="shared" si="80"/>
        <v>44865.25</v>
      </c>
      <c r="B144" s="10"/>
      <c r="C144" s="10"/>
      <c r="D144" s="10"/>
      <c r="F144" s="9">
        <f t="shared" si="81"/>
        <v>44865.25</v>
      </c>
      <c r="G144" s="10"/>
      <c r="H144" s="10"/>
      <c r="I144" s="10"/>
    </row>
  </sheetData>
  <mergeCells count="2">
    <mergeCell ref="A1:D1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D738-025B-46C2-9F0E-800DB2FA5F82}">
  <dimension ref="A1:H10"/>
  <sheetViews>
    <sheetView workbookViewId="0">
      <selection activeCell="J5" sqref="J5"/>
    </sheetView>
  </sheetViews>
  <sheetFormatPr defaultRowHeight="15" x14ac:dyDescent="0.25"/>
  <cols>
    <col min="1" max="1" width="15.5703125" bestFit="1" customWidth="1"/>
    <col min="2" max="4" width="16.140625" customWidth="1"/>
    <col min="5" max="5" width="15.5703125" bestFit="1" customWidth="1"/>
    <col min="6" max="8" width="16.140625" customWidth="1"/>
  </cols>
  <sheetData>
    <row r="1" spans="1:8" ht="51" customHeight="1" x14ac:dyDescent="0.25">
      <c r="A1" s="42" t="s">
        <v>27</v>
      </c>
      <c r="B1" s="42"/>
      <c r="C1" s="42"/>
      <c r="D1" s="42"/>
      <c r="E1" s="42"/>
      <c r="F1" s="42"/>
      <c r="G1" s="42"/>
      <c r="H1" s="42"/>
    </row>
    <row r="2" spans="1:8" ht="16.5" customHeight="1" x14ac:dyDescent="0.25">
      <c r="A2" s="43" t="s">
        <v>24</v>
      </c>
      <c r="B2" s="43"/>
      <c r="C2" s="43"/>
      <c r="D2" s="43"/>
      <c r="E2" s="43" t="s">
        <v>25</v>
      </c>
      <c r="F2" s="43"/>
      <c r="G2" s="43"/>
      <c r="H2" s="43"/>
    </row>
    <row r="3" spans="1:8" ht="31.5" x14ac:dyDescent="0.25">
      <c r="A3" s="21" t="s">
        <v>4</v>
      </c>
      <c r="B3" s="5" t="s">
        <v>1</v>
      </c>
      <c r="C3" s="5" t="s">
        <v>2</v>
      </c>
      <c r="D3" s="5" t="s">
        <v>23</v>
      </c>
      <c r="E3" s="21" t="s">
        <v>4</v>
      </c>
      <c r="F3" s="5" t="s">
        <v>1</v>
      </c>
      <c r="G3" s="5" t="s">
        <v>2</v>
      </c>
      <c r="H3" s="5" t="s">
        <v>23</v>
      </c>
    </row>
    <row r="4" spans="1:8" x14ac:dyDescent="0.25">
      <c r="A4" s="9">
        <v>44798.25</v>
      </c>
      <c r="B4" s="4">
        <v>41.69</v>
      </c>
      <c r="C4" s="4">
        <v>41.738999999999997</v>
      </c>
      <c r="D4" s="3">
        <f t="shared" ref="D4:D10" si="0">(C4-B4)/B4</f>
        <v>1.1753418085871789E-3</v>
      </c>
      <c r="E4" s="9">
        <v>44798.25</v>
      </c>
      <c r="F4" s="4">
        <v>40.659999999999997</v>
      </c>
      <c r="G4" s="4">
        <v>40.68</v>
      </c>
      <c r="H4" s="3">
        <f t="shared" ref="H4:H10" si="1">(G4-F4)/F4</f>
        <v>4.918839153960435E-4</v>
      </c>
    </row>
    <row r="5" spans="1:8" x14ac:dyDescent="0.25">
      <c r="A5" s="9">
        <v>44799.25</v>
      </c>
      <c r="B5" s="4">
        <v>41.62</v>
      </c>
      <c r="C5" s="4">
        <v>41.52</v>
      </c>
      <c r="D5" s="3">
        <f t="shared" si="0"/>
        <v>-2.4026910139354715E-3</v>
      </c>
      <c r="E5" s="9">
        <v>44799.25</v>
      </c>
      <c r="F5" s="4">
        <v>40.68</v>
      </c>
      <c r="G5" s="4">
        <v>40.625999999999998</v>
      </c>
      <c r="H5" s="3">
        <f t="shared" si="1"/>
        <v>-1.3274336283186344E-3</v>
      </c>
    </row>
    <row r="6" spans="1:8" x14ac:dyDescent="0.25">
      <c r="A6" s="9">
        <v>44800.25</v>
      </c>
      <c r="B6" s="4">
        <v>41.55</v>
      </c>
      <c r="C6" s="4">
        <v>41.573999999999998</v>
      </c>
      <c r="D6" s="3">
        <f t="shared" si="0"/>
        <v>5.7761732851987753E-4</v>
      </c>
      <c r="E6" s="9">
        <v>44800.25</v>
      </c>
      <c r="F6" s="4">
        <v>40.61</v>
      </c>
      <c r="G6" s="4">
        <v>40.595999999999997</v>
      </c>
      <c r="H6" s="3">
        <f t="shared" si="1"/>
        <v>-3.4474267421824426E-4</v>
      </c>
    </row>
    <row r="7" spans="1:8" x14ac:dyDescent="0.25">
      <c r="A7" s="9">
        <v>44801.25</v>
      </c>
      <c r="B7" s="4">
        <v>41.47</v>
      </c>
      <c r="C7" s="4">
        <v>41.505000000000003</v>
      </c>
      <c r="D7" s="3">
        <f t="shared" si="0"/>
        <v>8.4398360260438141E-4</v>
      </c>
      <c r="E7" s="9">
        <v>44801.25</v>
      </c>
      <c r="F7" s="4">
        <v>40.409999999999997</v>
      </c>
      <c r="G7" s="4">
        <v>40.475000000000001</v>
      </c>
      <c r="H7" s="3">
        <f t="shared" si="1"/>
        <v>1.608512744370325E-3</v>
      </c>
    </row>
    <row r="8" spans="1:8" x14ac:dyDescent="0.25">
      <c r="A8" s="9">
        <v>44802.25</v>
      </c>
      <c r="B8" s="4">
        <v>41.94</v>
      </c>
      <c r="C8" s="4">
        <v>41.750999999999998</v>
      </c>
      <c r="D8" s="3">
        <f t="shared" si="0"/>
        <v>-4.5064377682403449E-3</v>
      </c>
      <c r="E8" s="9">
        <v>44802.25</v>
      </c>
      <c r="F8" s="4">
        <v>41.16</v>
      </c>
      <c r="G8" s="4">
        <v>40.429000000000002</v>
      </c>
      <c r="H8" s="3">
        <f t="shared" si="1"/>
        <v>-1.7759961127307936E-2</v>
      </c>
    </row>
    <row r="9" spans="1:8" x14ac:dyDescent="0.25">
      <c r="A9" s="9">
        <v>44803.25</v>
      </c>
      <c r="B9" s="4">
        <v>43.08</v>
      </c>
      <c r="C9" s="4">
        <v>43.125999999999998</v>
      </c>
      <c r="D9" s="3">
        <f t="shared" si="0"/>
        <v>1.0677808727947858E-3</v>
      </c>
      <c r="E9" s="9">
        <v>44803.25</v>
      </c>
      <c r="F9" s="4">
        <v>42.16</v>
      </c>
      <c r="G9" s="4">
        <v>42.591999999999999</v>
      </c>
      <c r="H9" s="3">
        <f t="shared" si="1"/>
        <v>1.0246679316888097E-2</v>
      </c>
    </row>
    <row r="10" spans="1:8" x14ac:dyDescent="0.25">
      <c r="A10" s="9">
        <v>44804.25</v>
      </c>
      <c r="B10" s="4">
        <v>43.16</v>
      </c>
      <c r="C10" s="4">
        <v>43.393999999999998</v>
      </c>
      <c r="D10" s="3">
        <f t="shared" si="0"/>
        <v>5.4216867469879934E-3</v>
      </c>
      <c r="E10" s="9">
        <v>44804.25</v>
      </c>
      <c r="F10" s="4">
        <v>42.05</v>
      </c>
      <c r="G10" s="4">
        <v>42.390999999999998</v>
      </c>
      <c r="H10" s="3">
        <f t="shared" si="1"/>
        <v>8.1093935790725585E-3</v>
      </c>
    </row>
  </sheetData>
  <mergeCells count="3">
    <mergeCell ref="A1:H1"/>
    <mergeCell ref="E2:H2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zoomScale="85" zoomScaleNormal="85" workbookViewId="0">
      <selection activeCell="C3" sqref="C3:F9"/>
    </sheetView>
  </sheetViews>
  <sheetFormatPr defaultRowHeight="15" x14ac:dyDescent="0.25"/>
  <cols>
    <col min="1" max="1" width="19.28515625" bestFit="1" customWidth="1"/>
    <col min="2" max="2" width="15.5703125" bestFit="1" customWidth="1"/>
    <col min="3" max="3" width="27.7109375" customWidth="1"/>
    <col min="4" max="4" width="43.28515625" customWidth="1"/>
    <col min="5" max="6" width="25.85546875" bestFit="1" customWidth="1"/>
  </cols>
  <sheetData>
    <row r="1" spans="1:10" ht="25.5" customHeight="1" x14ac:dyDescent="0.25">
      <c r="A1" s="13"/>
      <c r="B1" s="13"/>
      <c r="C1" s="33" t="s">
        <v>28</v>
      </c>
      <c r="D1" s="33"/>
      <c r="E1" s="33"/>
      <c r="F1" s="33"/>
      <c r="G1" s="13"/>
      <c r="H1" s="13"/>
      <c r="I1" s="13"/>
      <c r="J1" s="13"/>
    </row>
    <row r="2" spans="1:10" ht="34.5" customHeight="1" x14ac:dyDescent="0.25">
      <c r="C2" s="18" t="s">
        <v>4</v>
      </c>
      <c r="D2" s="5" t="s">
        <v>1</v>
      </c>
      <c r="E2" s="5" t="s">
        <v>2</v>
      </c>
      <c r="F2" s="5" t="s">
        <v>5</v>
      </c>
    </row>
    <row r="3" spans="1:10" x14ac:dyDescent="0.25">
      <c r="C3" s="15">
        <v>44817.25</v>
      </c>
      <c r="D3" s="4">
        <v>69.75</v>
      </c>
      <c r="E3" s="4">
        <v>69.855000000000004</v>
      </c>
      <c r="F3" s="3">
        <f t="shared" ref="F3:F9" si="0">(E3-D3)/D3</f>
        <v>1.5053763440860785E-3</v>
      </c>
    </row>
    <row r="4" spans="1:10" x14ac:dyDescent="0.25">
      <c r="C4" s="15">
        <v>44818.25</v>
      </c>
      <c r="D4" s="4">
        <v>69.83</v>
      </c>
      <c r="E4" s="4">
        <v>69.762</v>
      </c>
      <c r="F4" s="3">
        <f t="shared" si="0"/>
        <v>-9.7379349849631739E-4</v>
      </c>
    </row>
    <row r="5" spans="1:10" x14ac:dyDescent="0.25">
      <c r="C5" s="15">
        <v>44819.25</v>
      </c>
      <c r="D5" s="4">
        <v>70.34</v>
      </c>
      <c r="E5" s="4">
        <v>69.960999999999999</v>
      </c>
      <c r="F5" s="3">
        <f t="shared" si="0"/>
        <v>-5.3881148706284455E-3</v>
      </c>
    </row>
    <row r="6" spans="1:10" x14ac:dyDescent="0.25">
      <c r="C6" s="15">
        <v>44820.25</v>
      </c>
      <c r="D6" s="4">
        <v>70.19</v>
      </c>
      <c r="E6" s="4">
        <v>70.620999999999995</v>
      </c>
      <c r="F6" s="3">
        <f t="shared" si="0"/>
        <v>6.140475851260826E-3</v>
      </c>
    </row>
    <row r="7" spans="1:10" x14ac:dyDescent="0.25">
      <c r="C7" s="15">
        <v>44821.25</v>
      </c>
      <c r="D7" s="4">
        <v>70.27</v>
      </c>
      <c r="E7" s="4">
        <v>70.334000000000003</v>
      </c>
      <c r="F7" s="3">
        <f t="shared" si="0"/>
        <v>9.1077273374138559E-4</v>
      </c>
    </row>
    <row r="8" spans="1:10" x14ac:dyDescent="0.25">
      <c r="C8" s="15">
        <v>44822.25</v>
      </c>
      <c r="D8" s="4">
        <v>70.33</v>
      </c>
      <c r="E8" s="4">
        <v>70.375</v>
      </c>
      <c r="F8" s="3">
        <f t="shared" si="0"/>
        <v>6.3984075074650514E-4</v>
      </c>
    </row>
    <row r="9" spans="1:10" x14ac:dyDescent="0.25">
      <c r="C9" s="15">
        <v>44823.25</v>
      </c>
      <c r="D9" s="4">
        <v>70.14</v>
      </c>
      <c r="E9" s="4">
        <v>70.284999999999997</v>
      </c>
      <c r="F9" s="3">
        <f t="shared" si="0"/>
        <v>2.0672939834615912E-3</v>
      </c>
    </row>
  </sheetData>
  <mergeCells count="1">
    <mergeCell ref="C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dheng bridge-sona-dubba</vt:lpstr>
      <vt:lpstr>dheng-sona-dubba</vt:lpstr>
      <vt:lpstr>kansar-runni-sauli</vt:lpstr>
      <vt:lpstr>kansar-runi-sauli</vt:lpstr>
      <vt:lpstr>kam-beni</vt:lpstr>
      <vt:lpstr>kamt-beni</vt:lpstr>
      <vt:lpstr>ekmi-haya</vt:lpstr>
      <vt:lpstr>ekmig-hayag</vt:lpstr>
      <vt:lpstr>graph</vt:lpstr>
      <vt:lpstr>'dheng bridge-sona-dubba'!Print_Area</vt:lpstr>
      <vt:lpstr>'dheng-sona-dubba'!Print_Area</vt:lpstr>
      <vt:lpstr>graph!Print_Area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Joint Director FMISC</dc:creator>
  <cp:lastModifiedBy>Joint Director FMISC</cp:lastModifiedBy>
  <cp:lastPrinted>2022-09-19T05:43:05Z</cp:lastPrinted>
  <dcterms:created xsi:type="dcterms:W3CDTF">2022-06-18T06:26:28Z</dcterms:created>
  <dcterms:modified xsi:type="dcterms:W3CDTF">2022-09-19T05:47:18Z</dcterms:modified>
</cp:coreProperties>
</file>